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Y:\5 Конкурсы\3 Конкурсы РКС Москва\1. Автозаводская\Кладка ПГП апартаменты\Тендерная документация\"/>
    </mc:Choice>
  </mc:AlternateContent>
  <bookViews>
    <workbookView xWindow="0" yWindow="0" windowWidth="2160" windowHeight="0" tabRatio="500"/>
  </bookViews>
  <sheets>
    <sheet name="Сети" sheetId="21" r:id="rId1"/>
  </sheets>
  <definedNames>
    <definedName name="_xlnm._FilterDatabase" localSheetId="0" hidden="1">Сети!$A$18:$K$65</definedName>
    <definedName name="_xlnm.Print_Titles" localSheetId="0">Сети!$16:$16</definedName>
    <definedName name="_xlnm.Print_Area" localSheetId="0">Сети!$A$1:$O$91</definedName>
  </definedNames>
  <calcPr calcId="162913" iterate="1" fullPrecision="0"/>
</workbook>
</file>

<file path=xl/calcChain.xml><?xml version="1.0" encoding="utf-8"?>
<calcChain xmlns="http://schemas.openxmlformats.org/spreadsheetml/2006/main">
  <c r="H33" i="21" l="1"/>
  <c r="J24" i="21" l="1"/>
  <c r="I24" i="21"/>
  <c r="H24" i="21"/>
  <c r="K24" i="21" s="1"/>
  <c r="J36" i="21" l="1"/>
  <c r="I36" i="21"/>
  <c r="H36" i="21"/>
  <c r="K36" i="21" s="1"/>
  <c r="J35" i="21"/>
  <c r="I35" i="21"/>
  <c r="H35" i="21"/>
  <c r="K35" i="21" s="1"/>
  <c r="J30" i="21"/>
  <c r="I30" i="21"/>
  <c r="H30" i="21"/>
  <c r="K30" i="21" s="1"/>
  <c r="J29" i="21"/>
  <c r="I29" i="21"/>
  <c r="H29" i="21"/>
  <c r="K29" i="21" s="1"/>
  <c r="J23" i="21"/>
  <c r="I23" i="21"/>
  <c r="H23" i="21"/>
  <c r="K23" i="21" s="1"/>
  <c r="J37" i="21" l="1"/>
  <c r="I37" i="21"/>
  <c r="H37" i="21"/>
  <c r="K37" i="21" s="1"/>
  <c r="J34" i="21"/>
  <c r="I34" i="21"/>
  <c r="H34" i="21"/>
  <c r="K34" i="21" s="1"/>
  <c r="J33" i="21"/>
  <c r="I33" i="21"/>
  <c r="K33" i="21"/>
  <c r="J31" i="21"/>
  <c r="I31" i="21"/>
  <c r="H31" i="21"/>
  <c r="K31" i="21" s="1"/>
  <c r="J28" i="21"/>
  <c r="I28" i="21"/>
  <c r="H28" i="21"/>
  <c r="K28" i="21" s="1"/>
  <c r="J27" i="21"/>
  <c r="J26" i="21" s="1"/>
  <c r="I27" i="21"/>
  <c r="I26" i="21" s="1"/>
  <c r="H27" i="21"/>
  <c r="K27" i="21" s="1"/>
  <c r="K26" i="21" s="1"/>
  <c r="K32" i="21" l="1"/>
  <c r="J32" i="21"/>
  <c r="I32" i="21"/>
  <c r="J25" i="21"/>
  <c r="I25" i="21"/>
  <c r="H25" i="21"/>
  <c r="K25" i="21" s="1"/>
  <c r="J22" i="21"/>
  <c r="I22" i="21"/>
  <c r="H22" i="21"/>
  <c r="K22" i="21" s="1"/>
  <c r="H21" i="21" l="1"/>
  <c r="J21" i="21" l="1"/>
  <c r="I21" i="21"/>
  <c r="I20" i="21" s="1"/>
  <c r="K21" i="21"/>
  <c r="I38" i="21" l="1"/>
  <c r="I19" i="21"/>
  <c r="I18" i="21" s="1"/>
  <c r="K20" i="21"/>
  <c r="J20" i="21"/>
  <c r="K38" i="21" l="1"/>
  <c r="K39" i="21" s="1"/>
  <c r="K19" i="21"/>
  <c r="K18" i="21" s="1"/>
  <c r="J38" i="21"/>
  <c r="J19" i="21"/>
  <c r="J18" i="21" s="1"/>
</calcChain>
</file>

<file path=xl/sharedStrings.xml><?xml version="1.0" encoding="utf-8"?>
<sst xmlns="http://schemas.openxmlformats.org/spreadsheetml/2006/main" count="126" uniqueCount="107">
  <si>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</si>
  <si>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</si>
  <si>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</si>
  <si>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</si>
  <si>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</si>
  <si>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</si>
  <si>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</si>
  <si>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</si>
  <si>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</si>
  <si>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</si>
  <si>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t>1</t>
  </si>
  <si>
    <t>1.1</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</si>
  <si>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</si>
  <si>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</si>
  <si>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</si>
  <si>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</si>
  <si>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</si>
  <si>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</si>
  <si>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6.  В случае обнаружения не соответствия в проектном решении, или в техническом регламенте, или в инструкциях производителя требований ГОСТ и СНиП предъявленных к конструкциям или материалам, их необходимо согласовать с заказчиком и в подсчете объемов учесть правильное решение.</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</si>
  <si>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</si>
  <si>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</si>
  <si>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м2</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</si>
  <si>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</si>
  <si>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СНиП, СП и включены в коммерческое предложение.                     </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</si>
  <si>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</si>
  <si>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</si>
  <si>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</si>
  <si>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</si>
  <si>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</si>
  <si>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</si>
  <si>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</si>
  <si>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</si>
  <si>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</si>
  <si>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</si>
  <si>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</si>
  <si>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</si>
  <si>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</si>
  <si>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</si>
  <si>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r>
      <t xml:space="preserve">___________________ </t>
    </r>
    <r>
      <rPr>
        <b/>
        <sz val="12"/>
        <rFont val="Times New Roman"/>
        <family val="1"/>
        <charset val="204"/>
      </rPr>
      <t xml:space="preserve">А. Ю. Поташев </t>
    </r>
    <r>
      <rPr>
        <sz val="12"/>
        <rFont val="Times New Roman"/>
        <family val="2"/>
        <charset val="204"/>
      </rPr>
      <t xml:space="preserve">
М.П.</t>
    </r>
  </si>
  <si>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</si>
  <si>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</si>
  <si>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</si>
  <si>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</si>
  <si>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</si>
  <si>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</si>
  <si>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</si>
  <si>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</si>
  <si>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</si>
  <si>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</si>
  <si>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</si>
  <si>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</si>
  <si>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1.2</t>
  </si>
  <si>
    <t>1.3</t>
  </si>
  <si>
    <t>3.3</t>
  </si>
  <si>
    <t>2</t>
  </si>
  <si>
    <t>2.1</t>
  </si>
  <si>
    <t>2.2</t>
  </si>
  <si>
    <t>2.3</t>
  </si>
  <si>
    <t>3</t>
  </si>
  <si>
    <t>3.1</t>
  </si>
  <si>
    <t>3.2</t>
  </si>
  <si>
    <t>в том числе НДС 20%</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</si>
  <si>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</si>
  <si>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</si>
  <si>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</si>
  <si>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</si>
  <si>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</si>
  <si>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</si>
  <si>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</si>
  <si>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</si>
  <si>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</si>
  <si>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</si>
  <si>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</si>
  <si>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</si>
  <si>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</si>
  <si>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Наименование работ: Полный комплекс работ по устройству кладки из пазогребневых блоков (апартаменты)</t>
  </si>
  <si>
    <t>Кладка пазогребневых блоков апартаментов</t>
  </si>
  <si>
    <t>Корпус 1</t>
  </si>
  <si>
    <t>Корпус 2</t>
  </si>
  <si>
    <t>Корпус 3</t>
  </si>
  <si>
    <r>
      <t xml:space="preserve">Устройство кладки С-4.1 </t>
    </r>
    <r>
      <rPr>
        <b/>
        <sz val="12"/>
        <rFont val="Times New Roman"/>
        <family val="1"/>
        <charset val="204"/>
      </rPr>
      <t>толщ. 80 мм.</t>
    </r>
    <r>
      <rPr>
        <sz val="12"/>
        <rFont val="Times New Roman"/>
        <family val="1"/>
        <charset val="204"/>
      </rPr>
      <t xml:space="preserve">  из пазогребневых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003-AVT-P-АР2.1.1 лист 15.</t>
    </r>
  </si>
  <si>
    <r>
      <t xml:space="preserve">Устройство кладки С-4.2 </t>
    </r>
    <r>
      <rPr>
        <b/>
        <sz val="12"/>
        <rFont val="Times New Roman"/>
        <family val="1"/>
        <charset val="204"/>
      </rPr>
      <t>толщ. 80 мм.</t>
    </r>
    <r>
      <rPr>
        <sz val="12"/>
        <rFont val="Times New Roman"/>
        <family val="1"/>
        <charset val="204"/>
      </rPr>
      <t xml:space="preserve">  из пазогребневых влагостойких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003-AVT-P-АР2.1.1 лист 15.</t>
    </r>
  </si>
  <si>
    <r>
      <t xml:space="preserve">Устройство кладки С-4.2 </t>
    </r>
    <r>
      <rPr>
        <b/>
        <sz val="12"/>
        <rFont val="Times New Roman"/>
        <family val="1"/>
        <charset val="204"/>
      </rPr>
      <t>толщ. 80 мм.</t>
    </r>
    <r>
      <rPr>
        <sz val="12"/>
        <rFont val="Times New Roman"/>
        <family val="1"/>
        <charset val="204"/>
      </rPr>
      <t xml:space="preserve">  из пазогребневых влагостойких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003-AVT-P-АР1.1.1 лист 20.</t>
    </r>
  </si>
  <si>
    <r>
      <t xml:space="preserve">Устройство кладки С-4.1 </t>
    </r>
    <r>
      <rPr>
        <b/>
        <sz val="12"/>
        <rFont val="Times New Roman"/>
        <family val="1"/>
        <charset val="204"/>
      </rPr>
      <t>толщ. 80 мм.</t>
    </r>
    <r>
      <rPr>
        <sz val="12"/>
        <rFont val="Times New Roman"/>
        <family val="1"/>
        <charset val="204"/>
      </rPr>
      <t xml:space="preserve">  из пазогребневых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003-AVT-P-АР1.1.1 лист 20.</t>
    </r>
  </si>
  <si>
    <r>
      <t xml:space="preserve">Устройство кладки С-4.1 </t>
    </r>
    <r>
      <rPr>
        <b/>
        <sz val="12"/>
        <rFont val="Times New Roman"/>
        <family val="1"/>
        <charset val="204"/>
      </rPr>
      <t>толщ. 80 мм.</t>
    </r>
    <r>
      <rPr>
        <sz val="12"/>
        <rFont val="Times New Roman"/>
        <family val="1"/>
        <charset val="204"/>
      </rPr>
      <t xml:space="preserve">  из пазогребневых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003-AVT-P-АР3.1.1 лист 25.</t>
    </r>
  </si>
  <si>
    <r>
      <t xml:space="preserve">Устройство кладки С-4.2 </t>
    </r>
    <r>
      <rPr>
        <b/>
        <sz val="12"/>
        <rFont val="Times New Roman"/>
        <family val="1"/>
        <charset val="204"/>
      </rPr>
      <t>толщ. 80 мм.</t>
    </r>
    <r>
      <rPr>
        <sz val="12"/>
        <rFont val="Times New Roman"/>
        <family val="1"/>
        <charset val="204"/>
      </rPr>
      <t xml:space="preserve">  из пазогребневых влагостойких плит 667х500х80 мм, на гипсовом клеевом растворе с учетом (но не ограничиваясь):                                                                                                                                                                           1. выравнивающий слой гипсового клея                                                                                                                              2. креплением дюбель-гвоздями к жбк, перфолентой 30х1,5 мм. с шагом до 1000 мм.                                                                                                                                                                                             3. заполнением примыканий между кладкой и стенами, перекрытиями, фундаментной плитой согласно ВСЕХ узлов РД 003-AVT-P-АР3.1.1 лист 25.</t>
    </r>
  </si>
  <si>
    <t>1. В единичных расценках учтена последовательность операций и трудозатраты по устройству кладки апартаментов.</t>
  </si>
  <si>
    <t>тн.</t>
  </si>
  <si>
    <t>Устройство перемычем из уголка №=75, t=5 мм по ГОСТ 8509-93, включая антикорозионную защиту грунтовкой ГФ-021</t>
  </si>
  <si>
    <t>1.4</t>
  </si>
  <si>
    <t>шт.</t>
  </si>
  <si>
    <t>Устройство перемычем из уголка №=75, t=6 мм по ГОСТ 8509-93, включая антикорозионную защиту грунтовкой ГФ-021</t>
  </si>
  <si>
    <t>2.4</t>
  </si>
  <si>
    <t>2.5</t>
  </si>
  <si>
    <t>3.4</t>
  </si>
  <si>
    <t>3.5</t>
  </si>
  <si>
    <t>Рисунок к п. 1.3, 2.3, 3.3</t>
  </si>
  <si>
    <t>Устройство временной деревянной конструкции из доски L=2,0 м.п. до схватывания клея согласно альбома КНАУФ М8.10/2007 в. 2</t>
  </si>
  <si>
    <t>1.5</t>
  </si>
  <si>
    <t>Устройство перемычем из арматуры в 3 ряда ф12 А500С по ГОСТ Р 52544-2006</t>
  </si>
  <si>
    <t>4.3</t>
  </si>
  <si>
    <t>Устройство внутренних стен и перегородок</t>
  </si>
  <si>
    <t>4.3.2</t>
  </si>
  <si>
    <t>7. Подсчет объемов работ производится по рабочим чертежам. Единичные расценки фиксируются на весь период выполнения работ по Договору.</t>
  </si>
  <si>
    <t xml:space="preserve"> - аванс на материалы (оплата по распредписьмам):</t>
  </si>
  <si>
    <t>- Удержание на гарантийный период (возврат гарантийного удержания через 12 месяцев с даты подписания последней КС.) - 5 % от стоимости договора.</t>
  </si>
  <si>
    <t>1*. При подготовке итогового КП учитывать номинированную стоимость гипсовых полнотелых пазогребневых плит 667х500х80 мм - 960 руб./м2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</si>
</sst>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b/>
      <sz val="16"/>
      <color theme="1"/>
      <name val="Times New Roman"/>
      <family val="1"/>
      <charset val="204"/>
    </font>
    <font>
      <sz val="11"/>
      <color rgb="FFFF0000"/>
      <name val="Times New Roman"/>
      <family val="1"/>
      <charset val="204"/>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0" fontId="13" fillId="0" borderId="0"/>
    <xf numFmtId="0" fontId="14" fillId="0" borderId="0"/>
    <xf numFmtId="0" fontId="4" fillId="0" borderId="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7" fillId="0" borderId="0" applyFont="0" applyFill="0" applyBorder="0" applyAlignment="0" applyProtection="0"/>
    <xf numFmtId="0" fontId="1" fillId="0" borderId="0"/>
  </cellStyleXfs>
  <cellXfs count="149">
    <xf numFmtId="0" fontId="0" fillId="0" borderId="0" xfId="0"/>
    <xf numFmtId="49" fontId="0" fillId="2" borderId="0" xfId="0" applyNumberFormat="1" applyFill="1" applyAlignment="1">
      <alignment wrapText="1"/>
    </xf>
    <xf numFmtId="49" fontId="5"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8" fillId="0" borderId="1" xfId="0" applyFont="1" applyBorder="1" applyAlignment="1">
      <alignment horizontal="center" vertical="center" wrapText="1"/>
    </xf>
    <xf numFmtId="49" fontId="0" fillId="0" borderId="0" xfId="0" applyNumberFormat="1" applyAlignment="1">
      <alignment wrapText="1"/>
    </xf>
    <xf numFmtId="4" fontId="9" fillId="0" borderId="8" xfId="0" applyNumberFormat="1" applyFont="1" applyBorder="1" applyAlignment="1" applyProtection="1">
      <alignment horizontal="center" vertical="center" wrapText="1"/>
      <protection locked="0"/>
    </xf>
    <xf numFmtId="4" fontId="9" fillId="0" borderId="1" xfId="0" applyNumberFormat="1" applyFont="1" applyBorder="1" applyAlignment="1" applyProtection="1">
      <alignment horizontal="center" vertical="center" wrapText="1"/>
      <protection locked="0"/>
    </xf>
    <xf numFmtId="4" fontId="9" fillId="0" borderId="2"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8" fillId="2" borderId="0" xfId="0" applyNumberFormat="1" applyFont="1" applyFill="1" applyAlignment="1">
      <alignment vertical="center" wrapText="1"/>
    </xf>
    <xf numFmtId="49" fontId="6" fillId="2" borderId="0" xfId="0" applyNumberFormat="1" applyFont="1" applyFill="1" applyAlignment="1">
      <alignment wrapText="1"/>
    </xf>
    <xf numFmtId="2" fontId="20" fillId="0" borderId="0" xfId="6" applyNumberFormat="1" applyFont="1" applyAlignment="1">
      <alignment wrapText="1"/>
    </xf>
    <xf numFmtId="49" fontId="13" fillId="0" borderId="0" xfId="6" applyNumberFormat="1" applyFont="1"/>
    <xf numFmtId="0" fontId="21" fillId="0" borderId="0" xfId="6" applyFont="1" applyAlignment="1">
      <alignment horizontal="center"/>
    </xf>
    <xf numFmtId="49" fontId="7"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8" fillId="0" borderId="0" xfId="0" applyNumberFormat="1" applyFont="1" applyFill="1" applyBorder="1" applyAlignment="1" applyProtection="1">
      <alignment horizontal="left" vertical="center" wrapText="1" shrinkToFit="1"/>
    </xf>
    <xf numFmtId="2" fontId="20" fillId="0" borderId="0" xfId="10" applyNumberFormat="1" applyFont="1" applyAlignment="1">
      <alignment wrapText="1"/>
    </xf>
    <xf numFmtId="49" fontId="13" fillId="0" borderId="0" xfId="10" applyNumberFormat="1" applyFont="1"/>
    <xf numFmtId="0" fontId="21" fillId="0" borderId="0" xfId="10" applyFont="1" applyAlignment="1">
      <alignment horizontal="center"/>
    </xf>
    <xf numFmtId="2" fontId="20" fillId="0" borderId="0" xfId="10" applyNumberFormat="1" applyFont="1"/>
    <xf numFmtId="2" fontId="22" fillId="0" borderId="0" xfId="10" applyNumberFormat="1" applyFont="1"/>
    <xf numFmtId="0" fontId="21" fillId="0" borderId="0" xfId="10" applyFont="1"/>
    <xf numFmtId="0" fontId="23" fillId="0" borderId="0" xfId="10" applyFont="1"/>
    <xf numFmtId="49" fontId="0" fillId="2" borderId="0" xfId="0" applyNumberFormat="1" applyFill="1" applyAlignment="1">
      <alignment wrapText="1"/>
    </xf>
    <xf numFmtId="49" fontId="5" fillId="2" borderId="0" xfId="0" applyNumberFormat="1" applyFont="1" applyFill="1" applyAlignment="1">
      <alignment wrapText="1"/>
    </xf>
    <xf numFmtId="49" fontId="10" fillId="5" borderId="1" xfId="0" applyNumberFormat="1" applyFont="1" applyFill="1" applyBorder="1" applyAlignment="1">
      <alignment horizontal="center" vertical="center" wrapText="1"/>
    </xf>
    <xf numFmtId="49" fontId="5" fillId="5" borderId="0" xfId="0" applyNumberFormat="1" applyFont="1" applyFill="1" applyAlignment="1">
      <alignment wrapText="1"/>
    </xf>
    <xf numFmtId="49" fontId="11"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5" fillId="6" borderId="0" xfId="0" applyNumberFormat="1" applyFont="1" applyFill="1" applyAlignment="1">
      <alignment wrapText="1"/>
    </xf>
    <xf numFmtId="49" fontId="5" fillId="0" borderId="0" xfId="0" applyNumberFormat="1" applyFont="1" applyFill="1" applyAlignment="1">
      <alignment wrapText="1"/>
    </xf>
    <xf numFmtId="49" fontId="6" fillId="0" borderId="0" xfId="0" applyNumberFormat="1" applyFont="1" applyAlignment="1">
      <alignment horizontal="center" wrapText="1"/>
    </xf>
    <xf numFmtId="4" fontId="6"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10" fillId="5" borderId="2" xfId="0" applyNumberFormat="1" applyFont="1" applyFill="1" applyBorder="1" applyAlignment="1">
      <alignment horizontal="center" vertical="center" wrapText="1"/>
    </xf>
    <xf numFmtId="4" fontId="8" fillId="0" borderId="2" xfId="5" applyNumberFormat="1" applyFont="1" applyBorder="1" applyAlignment="1">
      <alignment horizontal="center" vertical="center" wrapText="1"/>
    </xf>
    <xf numFmtId="4" fontId="8" fillId="0" borderId="0" xfId="0" applyNumberFormat="1" applyFont="1" applyFill="1" applyBorder="1" applyAlignment="1" applyProtection="1">
      <alignment horizontal="left" vertical="center" wrapText="1" shrinkToFit="1"/>
    </xf>
    <xf numFmtId="4" fontId="8"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9" fillId="6" borderId="2" xfId="0" applyNumberFormat="1" applyFont="1" applyFill="1" applyBorder="1" applyAlignment="1">
      <alignment horizontal="center" vertical="center" wrapText="1"/>
    </xf>
    <xf numFmtId="4" fontId="13" fillId="2" borderId="0" xfId="0" applyNumberFormat="1" applyFont="1" applyFill="1" applyBorder="1" applyAlignment="1"/>
    <xf numFmtId="3" fontId="24" fillId="2" borderId="0" xfId="0" applyNumberFormat="1" applyFont="1" applyFill="1" applyBorder="1" applyAlignment="1"/>
    <xf numFmtId="49" fontId="28" fillId="0" borderId="0" xfId="6" applyNumberFormat="1" applyFont="1" applyAlignment="1"/>
    <xf numFmtId="0" fontId="29" fillId="0" borderId="0" xfId="0" applyFont="1"/>
    <xf numFmtId="0" fontId="29" fillId="0" borderId="0" xfId="0" applyFont="1" applyAlignment="1">
      <alignment horizontal="left"/>
    </xf>
    <xf numFmtId="4" fontId="13" fillId="2" borderId="14" xfId="0" applyNumberFormat="1" applyFont="1" applyFill="1" applyBorder="1" applyAlignment="1">
      <alignment horizontal="left" vertical="center"/>
    </xf>
    <xf numFmtId="3" fontId="24" fillId="2" borderId="14" xfId="0" applyNumberFormat="1" applyFont="1" applyFill="1" applyBorder="1" applyAlignment="1">
      <alignment horizontal="left" vertical="center"/>
    </xf>
    <xf numFmtId="4" fontId="25" fillId="2" borderId="14" xfId="0" applyNumberFormat="1" applyFont="1" applyFill="1" applyBorder="1" applyAlignment="1">
      <alignment horizontal="left" vertical="center"/>
    </xf>
    <xf numFmtId="2" fontId="20"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8" fillId="0" borderId="0" xfId="6" applyNumberFormat="1" applyFont="1" applyBorder="1" applyAlignment="1"/>
    <xf numFmtId="4" fontId="29" fillId="4" borderId="0" xfId="6" applyNumberFormat="1" applyFont="1" applyFill="1" applyBorder="1" applyAlignment="1">
      <alignment vertical="center" wrapText="1"/>
    </xf>
    <xf numFmtId="4" fontId="29" fillId="0" borderId="0" xfId="6" applyNumberFormat="1" applyFont="1" applyBorder="1" applyAlignment="1">
      <alignment vertical="center" wrapText="1"/>
    </xf>
    <xf numFmtId="49" fontId="29" fillId="4" borderId="0" xfId="6" applyNumberFormat="1" applyFont="1" applyFill="1" applyBorder="1" applyAlignment="1">
      <alignment vertical="center" wrapText="1"/>
    </xf>
    <xf numFmtId="49" fontId="12" fillId="5" borderId="1" xfId="0" applyNumberFormat="1" applyFont="1" applyFill="1" applyBorder="1" applyAlignment="1">
      <alignment horizontal="left" vertical="center" wrapText="1"/>
    </xf>
    <xf numFmtId="49" fontId="12" fillId="6" borderId="1" xfId="0" applyNumberFormat="1" applyFont="1" applyFill="1" applyBorder="1" applyAlignment="1">
      <alignment horizontal="left" vertical="center" wrapText="1"/>
    </xf>
    <xf numFmtId="49" fontId="7" fillId="5"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49" fontId="26" fillId="0" borderId="0" xfId="0" applyNumberFormat="1" applyFont="1" applyFill="1" applyAlignment="1">
      <alignment wrapText="1"/>
    </xf>
    <xf numFmtId="164" fontId="10" fillId="6" borderId="1" xfId="5" applyNumberFormat="1" applyFont="1" applyFill="1" applyBorder="1" applyAlignment="1">
      <alignment horizontal="center" vertical="center" wrapText="1"/>
    </xf>
    <xf numFmtId="164" fontId="9" fillId="6" borderId="1" xfId="5" applyNumberFormat="1" applyFont="1" applyFill="1" applyBorder="1" applyAlignment="1">
      <alignment horizontal="center" vertical="center" wrapText="1"/>
    </xf>
    <xf numFmtId="164" fontId="8" fillId="3" borderId="1" xfId="5" applyNumberFormat="1" applyFont="1" applyFill="1" applyBorder="1" applyAlignment="1">
      <alignment horizontal="center" vertical="center" wrapText="1"/>
    </xf>
    <xf numFmtId="164" fontId="9" fillId="0"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0" fillId="0" borderId="13" xfId="5" applyNumberFormat="1" applyFont="1" applyFill="1" applyBorder="1" applyAlignment="1">
      <alignment horizontal="center" vertical="center" wrapText="1"/>
    </xf>
    <xf numFmtId="4" fontId="18" fillId="0" borderId="0" xfId="0" applyNumberFormat="1" applyFont="1" applyAlignment="1">
      <alignment vertical="center" wrapText="1"/>
    </xf>
    <xf numFmtId="4" fontId="6" fillId="0" borderId="0" xfId="0" applyNumberFormat="1" applyFont="1" applyAlignment="1">
      <alignment horizontal="center" vertical="center" wrapText="1"/>
    </xf>
    <xf numFmtId="4" fontId="27" fillId="0" borderId="0" xfId="0" applyNumberFormat="1" applyFont="1" applyAlignment="1">
      <alignment horizontal="left" vertical="center" wrapText="1"/>
    </xf>
    <xf numFmtId="49" fontId="26" fillId="0" borderId="1" xfId="0" applyNumberFormat="1" applyFont="1" applyFill="1" applyBorder="1" applyAlignment="1">
      <alignment vertical="center" wrapText="1"/>
    </xf>
    <xf numFmtId="0" fontId="21" fillId="0" borderId="0" xfId="10" applyFont="1" applyAlignment="1">
      <alignment vertical="center"/>
    </xf>
    <xf numFmtId="0" fontId="13" fillId="0" borderId="0" xfId="10" applyFont="1" applyAlignment="1">
      <alignment vertical="center"/>
    </xf>
    <xf numFmtId="0" fontId="13" fillId="0" borderId="0" xfId="10" applyFont="1" applyAlignment="1">
      <alignment vertical="center" wrapText="1"/>
    </xf>
    <xf numFmtId="0" fontId="13" fillId="0" borderId="0" xfId="6" applyFont="1" applyAlignment="1">
      <alignment vertical="center" wrapText="1"/>
    </xf>
    <xf numFmtId="4" fontId="25" fillId="2" borderId="0" xfId="0" applyNumberFormat="1" applyFont="1" applyFill="1" applyBorder="1" applyAlignment="1">
      <alignment horizontal="center" vertical="center"/>
    </xf>
    <xf numFmtId="49" fontId="28" fillId="0" borderId="0" xfId="6" applyNumberFormat="1" applyFont="1" applyAlignment="1">
      <alignment vertical="center"/>
    </xf>
    <xf numFmtId="49" fontId="18" fillId="2" borderId="0" xfId="0" applyNumberFormat="1" applyFont="1" applyFill="1" applyBorder="1" applyAlignment="1">
      <alignment vertical="center" wrapText="1"/>
    </xf>
    <xf numFmtId="49" fontId="5" fillId="0" borderId="1" xfId="0" applyNumberFormat="1" applyFont="1" applyFill="1" applyBorder="1" applyAlignment="1">
      <alignment horizontal="right" vertical="center" wrapText="1"/>
    </xf>
    <xf numFmtId="164" fontId="10" fillId="8" borderId="1" xfId="5" applyNumberFormat="1" applyFont="1" applyFill="1" applyBorder="1" applyAlignment="1">
      <alignment horizontal="center" vertical="center" wrapText="1"/>
    </xf>
    <xf numFmtId="0" fontId="6" fillId="0" borderId="1" xfId="0" applyFont="1" applyBorder="1" applyAlignment="1">
      <alignment horizontal="left" vertical="center" wrapText="1"/>
    </xf>
    <xf numFmtId="49" fontId="30" fillId="0" borderId="0" xfId="0" applyNumberFormat="1" applyFont="1" applyFill="1" applyAlignment="1">
      <alignment horizontal="center" wrapText="1"/>
    </xf>
    <xf numFmtId="43" fontId="10" fillId="5" borderId="1" xfId="5" applyFont="1" applyFill="1" applyBorder="1" applyAlignment="1">
      <alignment horizontal="center" vertical="center" wrapText="1"/>
    </xf>
    <xf numFmtId="164" fontId="9" fillId="5" borderId="1" xfId="5" applyNumberFormat="1" applyFont="1" applyFill="1" applyBorder="1" applyAlignment="1">
      <alignment horizontal="center" vertical="center" wrapText="1"/>
    </xf>
    <xf numFmtId="0" fontId="31" fillId="0" borderId="17" xfId="0" applyNumberFormat="1" applyFont="1" applyFill="1" applyBorder="1" applyAlignment="1" applyProtection="1">
      <alignment horizontal="left" vertical="center" wrapText="1" shrinkToFit="1"/>
    </xf>
    <xf numFmtId="0" fontId="31" fillId="0" borderId="14" xfId="0" applyNumberFormat="1" applyFont="1" applyFill="1" applyBorder="1" applyAlignment="1" applyProtection="1">
      <alignment horizontal="left" vertical="center" wrapText="1" shrinkToFit="1"/>
    </xf>
    <xf numFmtId="0" fontId="8" fillId="0" borderId="9" xfId="0" applyNumberFormat="1" applyFont="1" applyFill="1" applyBorder="1" applyAlignment="1" applyProtection="1">
      <alignment horizontal="left" vertical="center" wrapText="1" shrinkToFit="1"/>
    </xf>
    <xf numFmtId="0" fontId="8" fillId="0" borderId="10" xfId="0" applyNumberFormat="1" applyFont="1" applyFill="1" applyBorder="1" applyAlignment="1" applyProtection="1">
      <alignment horizontal="left" vertical="center" wrapText="1" shrinkToFit="1"/>
    </xf>
    <xf numFmtId="4" fontId="29" fillId="4" borderId="1" xfId="6" applyNumberFormat="1" applyFont="1" applyFill="1" applyBorder="1" applyAlignment="1">
      <alignment horizontal="center" vertical="center" wrapText="1"/>
    </xf>
    <xf numFmtId="4" fontId="29" fillId="0" borderId="9" xfId="6" applyNumberFormat="1" applyFont="1" applyBorder="1" applyAlignment="1">
      <alignment horizontal="left" wrapText="1"/>
    </xf>
    <xf numFmtId="4" fontId="29" fillId="0" borderId="13" xfId="6" applyNumberFormat="1" applyFont="1" applyBorder="1" applyAlignment="1">
      <alignment horizontal="left" wrapText="1"/>
    </xf>
    <xf numFmtId="4" fontId="29" fillId="0" borderId="1" xfId="6" applyNumberFormat="1" applyFont="1" applyBorder="1" applyAlignment="1">
      <alignment horizontal="center" vertical="center" wrapText="1"/>
    </xf>
    <xf numFmtId="4" fontId="29" fillId="0" borderId="9" xfId="6" applyNumberFormat="1" applyFont="1" applyBorder="1" applyAlignment="1">
      <alignment horizontal="left" vertical="center" wrapText="1"/>
    </xf>
    <xf numFmtId="4" fontId="29" fillId="0" borderId="13" xfId="6" applyNumberFormat="1" applyFont="1" applyBorder="1" applyAlignment="1">
      <alignment horizontal="left" vertical="center" wrapText="1"/>
    </xf>
    <xf numFmtId="4" fontId="29" fillId="0" borderId="9" xfId="6" applyNumberFormat="1" applyFont="1" applyBorder="1" applyAlignment="1">
      <alignment horizontal="right" wrapText="1"/>
    </xf>
    <xf numFmtId="4" fontId="29" fillId="0" borderId="13" xfId="6" applyNumberFormat="1" applyFont="1" applyBorder="1" applyAlignment="1">
      <alignment horizontal="right" wrapText="1"/>
    </xf>
    <xf numFmtId="49" fontId="18" fillId="2" borderId="0" xfId="0" applyNumberFormat="1" applyFont="1" applyFill="1" applyAlignment="1">
      <alignment horizontal="left" wrapText="1"/>
    </xf>
    <xf numFmtId="0" fontId="20" fillId="0" borderId="0" xfId="10" applyFont="1" applyAlignment="1">
      <alignment horizontal="left" vertical="center" wrapText="1"/>
    </xf>
    <xf numFmtId="49" fontId="16" fillId="2" borderId="0" xfId="0" applyNumberFormat="1" applyFont="1" applyFill="1" applyAlignment="1">
      <alignment horizontal="left" wrapText="1"/>
    </xf>
    <xf numFmtId="49" fontId="19" fillId="2" borderId="0" xfId="0" applyNumberFormat="1" applyFont="1" applyFill="1" applyAlignment="1">
      <alignment horizontal="left" wrapText="1"/>
    </xf>
    <xf numFmtId="4" fontId="29" fillId="0" borderId="10" xfId="6" applyNumberFormat="1" applyFont="1" applyBorder="1" applyAlignment="1">
      <alignment horizontal="left" vertical="center" wrapText="1"/>
    </xf>
    <xf numFmtId="0" fontId="13" fillId="0" borderId="0" xfId="10" applyFont="1" applyAlignment="1">
      <alignment horizontal="left" wrapText="1"/>
    </xf>
    <xf numFmtId="4" fontId="27" fillId="7" borderId="25" xfId="0" applyNumberFormat="1" applyFont="1" applyFill="1" applyBorder="1" applyAlignment="1">
      <alignment horizontal="left" vertical="center" wrapText="1"/>
    </xf>
    <xf numFmtId="4" fontId="27" fillId="7" borderId="26" xfId="0" applyNumberFormat="1" applyFont="1" applyFill="1" applyBorder="1" applyAlignment="1">
      <alignment horizontal="left" vertical="center" wrapText="1"/>
    </xf>
    <xf numFmtId="4" fontId="27" fillId="4" borderId="9" xfId="0" applyNumberFormat="1" applyFont="1" applyFill="1" applyBorder="1" applyAlignment="1">
      <alignment horizontal="center" vertical="center" wrapText="1"/>
    </xf>
    <xf numFmtId="4" fontId="27" fillId="4" borderId="10" xfId="0" applyNumberFormat="1" applyFont="1" applyFill="1" applyBorder="1" applyAlignment="1">
      <alignment horizontal="center" vertical="center" wrapText="1"/>
    </xf>
    <xf numFmtId="4" fontId="27" fillId="4" borderId="13" xfId="0" applyNumberFormat="1" applyFont="1" applyFill="1" applyBorder="1" applyAlignment="1">
      <alignment horizontal="center" vertical="center" wrapText="1"/>
    </xf>
    <xf numFmtId="4" fontId="27" fillId="7" borderId="21" xfId="0" applyNumberFormat="1" applyFont="1" applyFill="1" applyBorder="1" applyAlignment="1">
      <alignment horizontal="left" vertical="center" wrapText="1"/>
    </xf>
    <xf numFmtId="4" fontId="27" fillId="7" borderId="18" xfId="0" applyNumberFormat="1" applyFont="1" applyFill="1" applyBorder="1" applyAlignment="1">
      <alignment horizontal="left" vertical="center" wrapText="1"/>
    </xf>
    <xf numFmtId="4" fontId="27" fillId="7" borderId="22" xfId="0" applyNumberFormat="1" applyFont="1" applyFill="1" applyBorder="1" applyAlignment="1">
      <alignment horizontal="left" vertical="center" wrapText="1"/>
    </xf>
    <xf numFmtId="4" fontId="27" fillId="7" borderId="23" xfId="0" applyNumberFormat="1" applyFont="1" applyFill="1" applyBorder="1" applyAlignment="1">
      <alignment horizontal="left" vertical="center" wrapText="1"/>
    </xf>
    <xf numFmtId="4" fontId="27" fillId="7" borderId="19" xfId="0" applyNumberFormat="1" applyFont="1" applyFill="1" applyBorder="1" applyAlignment="1">
      <alignment horizontal="left" vertical="center" wrapText="1"/>
    </xf>
    <xf numFmtId="4" fontId="27" fillId="7" borderId="24" xfId="0" applyNumberFormat="1" applyFont="1" applyFill="1" applyBorder="1" applyAlignment="1">
      <alignment horizontal="left" vertical="center" wrapText="1"/>
    </xf>
    <xf numFmtId="0" fontId="8" fillId="0" borderId="17" xfId="0" applyNumberFormat="1" applyFont="1" applyFill="1" applyBorder="1" applyAlignment="1" applyProtection="1">
      <alignment horizontal="left" vertical="center" wrapText="1" shrinkToFit="1"/>
    </xf>
    <xf numFmtId="0" fontId="8" fillId="0" borderId="14" xfId="0" applyNumberFormat="1" applyFont="1" applyFill="1" applyBorder="1" applyAlignment="1" applyProtection="1">
      <alignment horizontal="left" vertical="center" wrapText="1" shrinkToFit="1"/>
    </xf>
    <xf numFmtId="4" fontId="0" fillId="0" borderId="0" xfId="0" applyNumberFormat="1" applyAlignment="1">
      <alignment horizontal="left" wrapText="1"/>
    </xf>
    <xf numFmtId="4" fontId="15" fillId="0" borderId="0" xfId="0" applyNumberFormat="1" applyFont="1" applyAlignment="1">
      <alignment horizontal="center" vertical="center" wrapText="1"/>
    </xf>
    <xf numFmtId="4" fontId="9" fillId="0" borderId="5"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9" fontId="7" fillId="3" borderId="20" xfId="0" applyNumberFormat="1"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0" fontId="8" fillId="3" borderId="9" xfId="0" applyNumberFormat="1" applyFont="1" applyFill="1" applyBorder="1" applyAlignment="1" applyProtection="1">
      <alignment horizontal="left" vertical="center" wrapText="1" shrinkToFit="1"/>
    </xf>
    <xf numFmtId="0" fontId="8" fillId="3" borderId="10" xfId="0" applyNumberFormat="1" applyFont="1" applyFill="1" applyBorder="1" applyAlignment="1" applyProtection="1">
      <alignment horizontal="left" vertical="center" wrapText="1" shrinkToFit="1"/>
    </xf>
    <xf numFmtId="4" fontId="9" fillId="0" borderId="12"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4" fontId="9" fillId="0" borderId="5" xfId="0" applyNumberFormat="1" applyFont="1" applyBorder="1" applyAlignment="1" applyProtection="1">
      <alignment horizontal="center" vertical="center" wrapText="1"/>
      <protection locked="0"/>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3" xfId="0" applyNumberFormat="1" applyFont="1" applyBorder="1" applyAlignment="1" applyProtection="1">
      <alignment horizontal="center" vertical="center" wrapText="1"/>
      <protection locked="0"/>
    </xf>
    <xf numFmtId="4" fontId="9" fillId="0" borderId="15" xfId="0" applyNumberFormat="1" applyFont="1" applyBorder="1" applyAlignment="1" applyProtection="1">
      <alignment horizontal="center" vertical="center" wrapText="1"/>
      <protection locked="0"/>
    </xf>
    <xf numFmtId="4" fontId="9" fillId="0" borderId="4" xfId="0" applyNumberFormat="1" applyFont="1" applyBorder="1" applyAlignment="1" applyProtection="1">
      <alignment horizontal="center" vertical="center" wrapText="1"/>
      <protection locked="0"/>
    </xf>
    <xf numFmtId="4" fontId="9" fillId="0" borderId="16" xfId="0" applyNumberFormat="1" applyFont="1" applyBorder="1" applyAlignment="1" applyProtection="1">
      <alignment horizontal="center" vertical="center" wrapText="1"/>
      <protection locked="0"/>
    </xf>
    <xf numFmtId="4" fontId="12" fillId="0" borderId="4" xfId="0" applyNumberFormat="1" applyFont="1" applyBorder="1" applyAlignment="1" applyProtection="1">
      <alignment horizontal="center" vertical="center" wrapText="1"/>
      <protection locked="0"/>
    </xf>
    <xf numFmtId="4" fontId="12" fillId="0" borderId="16" xfId="0" applyNumberFormat="1" applyFont="1" applyBorder="1" applyAlignment="1" applyProtection="1">
      <alignment horizontal="center" vertical="center" wrapText="1"/>
      <protection locked="0"/>
    </xf>
    <xf numFmtId="4" fontId="6" fillId="4" borderId="1" xfId="0" applyNumberFormat="1" applyFont="1" applyFill="1" applyBorder="1" applyAlignment="1">
      <alignment horizontal="center" wrapText="1"/>
    </xf>
  </cellXfs>
  <cellStyles count="11">
    <cellStyle name="Обычный" xfId="0" builtinId="0"/>
    <cellStyle name="Обычный 2" xfId="1"/>
    <cellStyle name="Обычный 3" xfId="3"/>
    <cellStyle name="Обычный 3 2" xfId="6"/>
    <cellStyle name="Обычный 3 2 2" xfId="10"/>
    <cellStyle name="Обычный 3 3" xfId="7"/>
    <cellStyle name="Обычный 4" xfId="4"/>
    <cellStyle name="Обычный 4 2" xfId="8"/>
    <cellStyle name="Обычный 5 2" xfId="2"/>
    <cellStyle name="Финансовый" xfId="5" builtinId="3"/>
    <cellStyle name="Финансовый 2"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81643</xdr:colOff>
      <xdr:row>21</xdr:row>
      <xdr:rowOff>95251</xdr:rowOff>
    </xdr:from>
    <xdr:to>
      <xdr:col>11</xdr:col>
      <xdr:colOff>6436179</xdr:colOff>
      <xdr:row>29</xdr:row>
      <xdr:rowOff>72394</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349107" y="5919108"/>
          <a:ext cx="6354536" cy="5161464"/>
        </a:xfrm>
        <a:prstGeom prst="rect">
          <a:avLst/>
        </a:prstGeom>
      </xdr:spPr>
    </xdr:pic>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86"/>
  <sheetViews>
    <sheetView tabSelected="1" view="pageBreakPreview" zoomScale="70" zoomScaleNormal="70" zoomScaleSheetLayoutView="70" workbookViewId="0">
      <selection activeCell="E22" sqref="E22"/>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51"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2" width="87.25" style="1" customWidth="1"/>
    <col min="13" max="13" width="10.875" style="1" customWidth="1"/>
    <col min="14" max="14" width="6.625" style="1" customWidth="1"/>
    <col min="15" max="16384" width="10.875" style="1"/>
  </cols>
  <sheetData>
    <row r="1" spans="1:11" s="30" customFormat="1" x14ac:dyDescent="0.25">
      <c r="A1" s="41"/>
      <c r="B1" s="42"/>
      <c r="C1" s="80"/>
      <c r="D1" s="45"/>
      <c r="E1" s="44"/>
      <c r="F1" s="43"/>
      <c r="G1" s="43"/>
      <c r="H1" s="43"/>
      <c r="I1" s="43"/>
      <c r="J1" s="43"/>
    </row>
    <row r="2" spans="1:11" s="30" customFormat="1" x14ac:dyDescent="0.25">
      <c r="A2" s="41"/>
      <c r="B2" s="42"/>
      <c r="C2" s="80"/>
      <c r="D2" s="45"/>
      <c r="E2" s="44"/>
      <c r="F2" s="43"/>
      <c r="G2" s="43"/>
      <c r="H2" s="43"/>
      <c r="I2" s="43"/>
      <c r="J2" s="43"/>
    </row>
    <row r="3" spans="1:11" s="30" customFormat="1" ht="15.75" customHeight="1" x14ac:dyDescent="0.25">
      <c r="A3" s="128" t="s">
        <v>40</v>
      </c>
      <c r="B3" s="128"/>
      <c r="C3" s="128"/>
      <c r="D3" s="128"/>
      <c r="E3" s="128"/>
      <c r="F3" s="128"/>
      <c r="G3" s="128"/>
      <c r="H3" s="128"/>
      <c r="I3" s="43"/>
      <c r="J3" s="43"/>
    </row>
    <row r="4" spans="1:11" s="30" customFormat="1" x14ac:dyDescent="0.25">
      <c r="A4" s="128" t="s">
        <v>75</v>
      </c>
      <c r="B4" s="128"/>
      <c r="C4" s="128"/>
      <c r="D4" s="128"/>
      <c r="E4" s="128"/>
      <c r="F4" s="128"/>
      <c r="G4" s="128"/>
      <c r="H4" s="43"/>
      <c r="I4" s="43"/>
      <c r="J4" s="43"/>
    </row>
    <row r="5" spans="1:11" s="30" customFormat="1" x14ac:dyDescent="0.25">
      <c r="A5" s="41"/>
      <c r="B5" s="42"/>
      <c r="C5" s="80"/>
      <c r="D5" s="45"/>
      <c r="E5" s="44"/>
      <c r="F5" s="43"/>
      <c r="G5" s="43"/>
      <c r="H5" s="43"/>
      <c r="I5" s="43"/>
      <c r="J5" s="43"/>
    </row>
    <row r="6" spans="1:11" s="30" customFormat="1" ht="22.5" x14ac:dyDescent="0.25">
      <c r="A6" s="38"/>
      <c r="B6" s="39"/>
      <c r="C6" s="129" t="s">
        <v>41</v>
      </c>
      <c r="D6" s="129"/>
      <c r="E6" s="51"/>
      <c r="F6" s="40"/>
      <c r="G6" s="40"/>
      <c r="H6" s="40"/>
      <c r="I6" s="40"/>
      <c r="J6" s="40"/>
    </row>
    <row r="7" spans="1:11" s="30" customFormat="1" x14ac:dyDescent="0.25">
      <c r="A7" s="38"/>
      <c r="B7" s="39"/>
      <c r="C7" s="81"/>
      <c r="D7" s="39"/>
      <c r="E7" s="51"/>
      <c r="F7" s="40"/>
      <c r="G7" s="40"/>
      <c r="H7" s="40"/>
      <c r="I7" s="40"/>
      <c r="J7" s="40"/>
    </row>
    <row r="8" spans="1:11" s="30" customFormat="1" x14ac:dyDescent="0.25">
      <c r="A8" s="38"/>
      <c r="B8" s="39"/>
      <c r="C8" s="81"/>
      <c r="D8" s="120" t="s">
        <v>67</v>
      </c>
      <c r="E8" s="121"/>
      <c r="F8" s="122"/>
      <c r="G8" s="117"/>
      <c r="H8" s="118"/>
      <c r="I8" s="118"/>
      <c r="J8" s="118"/>
      <c r="K8" s="119"/>
    </row>
    <row r="9" spans="1:11" s="30" customFormat="1" x14ac:dyDescent="0.25">
      <c r="A9" s="148"/>
      <c r="B9" s="148"/>
      <c r="C9" s="82" t="s">
        <v>39</v>
      </c>
      <c r="D9" s="120" t="s">
        <v>68</v>
      </c>
      <c r="E9" s="121"/>
      <c r="F9" s="122"/>
      <c r="G9" s="117"/>
      <c r="H9" s="118"/>
      <c r="I9" s="118"/>
      <c r="J9" s="118"/>
      <c r="K9" s="119"/>
    </row>
    <row r="10" spans="1:11" s="6" customFormat="1" x14ac:dyDescent="0.25">
      <c r="A10" s="38"/>
      <c r="B10" s="39"/>
      <c r="C10" s="81"/>
      <c r="D10" s="120" t="s">
        <v>69</v>
      </c>
      <c r="E10" s="121"/>
      <c r="F10" s="122"/>
      <c r="G10" s="117"/>
      <c r="H10" s="118"/>
      <c r="I10" s="118"/>
      <c r="J10" s="118"/>
      <c r="K10" s="119"/>
    </row>
    <row r="11" spans="1:11" s="6" customFormat="1" x14ac:dyDescent="0.25">
      <c r="A11" s="38"/>
      <c r="B11" s="39"/>
      <c r="C11" s="81"/>
      <c r="D11" s="120" t="s">
        <v>70</v>
      </c>
      <c r="E11" s="121"/>
      <c r="F11" s="122"/>
      <c r="G11" s="117"/>
      <c r="H11" s="118"/>
      <c r="I11" s="118"/>
      <c r="J11" s="118"/>
      <c r="K11" s="119"/>
    </row>
    <row r="12" spans="1:11" s="6" customFormat="1" ht="24.75" customHeight="1" x14ac:dyDescent="0.25">
      <c r="A12" s="38"/>
      <c r="B12" s="39"/>
      <c r="C12" s="81"/>
      <c r="D12" s="120" t="s">
        <v>71</v>
      </c>
      <c r="E12" s="121"/>
      <c r="F12" s="122"/>
      <c r="G12" s="117"/>
      <c r="H12" s="118"/>
      <c r="I12" s="118"/>
      <c r="J12" s="118"/>
      <c r="K12" s="119"/>
    </row>
    <row r="13" spans="1:11" s="6" customFormat="1" x14ac:dyDescent="0.25">
      <c r="A13" s="38"/>
      <c r="B13" s="39"/>
      <c r="C13" s="81"/>
      <c r="D13" s="120" t="s">
        <v>72</v>
      </c>
      <c r="E13" s="121"/>
      <c r="F13" s="122"/>
      <c r="G13" s="117"/>
      <c r="H13" s="118"/>
      <c r="I13" s="118"/>
      <c r="J13" s="118"/>
      <c r="K13" s="119"/>
    </row>
    <row r="14" spans="1:11" s="6" customFormat="1" x14ac:dyDescent="0.25">
      <c r="A14" s="38"/>
      <c r="B14" s="39"/>
      <c r="C14" s="81"/>
      <c r="D14" s="123" t="s">
        <v>73</v>
      </c>
      <c r="E14" s="124"/>
      <c r="F14" s="125"/>
      <c r="G14" s="117"/>
      <c r="H14" s="118"/>
      <c r="I14" s="118"/>
      <c r="J14" s="118"/>
      <c r="K14" s="119"/>
    </row>
    <row r="15" spans="1:11" s="6" customFormat="1" ht="16.5" thickBot="1" x14ac:dyDescent="0.3">
      <c r="A15" s="38"/>
      <c r="B15" s="39"/>
      <c r="C15" s="81"/>
      <c r="D15" s="115" t="s">
        <v>74</v>
      </c>
      <c r="E15" s="116"/>
      <c r="F15" s="116"/>
      <c r="G15" s="117"/>
      <c r="H15" s="118"/>
      <c r="I15" s="118"/>
      <c r="J15" s="118"/>
      <c r="K15" s="119"/>
    </row>
    <row r="16" spans="1:11" ht="36" customHeight="1" x14ac:dyDescent="0.25">
      <c r="A16" s="137" t="s">
        <v>50</v>
      </c>
      <c r="B16" s="144" t="s">
        <v>2</v>
      </c>
      <c r="C16" s="146" t="s">
        <v>1</v>
      </c>
      <c r="D16" s="144" t="s">
        <v>0</v>
      </c>
      <c r="E16" s="142" t="s">
        <v>3</v>
      </c>
      <c r="F16" s="139" t="s">
        <v>4</v>
      </c>
      <c r="G16" s="140"/>
      <c r="H16" s="141"/>
      <c r="I16" s="130" t="s">
        <v>5</v>
      </c>
      <c r="J16" s="131"/>
      <c r="K16" s="132"/>
    </row>
    <row r="17" spans="1:12" ht="36" customHeight="1" x14ac:dyDescent="0.25">
      <c r="A17" s="138"/>
      <c r="B17" s="145"/>
      <c r="C17" s="147"/>
      <c r="D17" s="145"/>
      <c r="E17" s="143"/>
      <c r="F17" s="7" t="s">
        <v>6</v>
      </c>
      <c r="G17" s="8" t="s">
        <v>7</v>
      </c>
      <c r="H17" s="9" t="s">
        <v>8</v>
      </c>
      <c r="I17" s="7" t="s">
        <v>6</v>
      </c>
      <c r="J17" s="10" t="s">
        <v>9</v>
      </c>
      <c r="K17" s="11" t="s">
        <v>8</v>
      </c>
    </row>
    <row r="18" spans="1:12" s="33" customFormat="1" ht="18.75" customHeight="1" x14ac:dyDescent="0.25">
      <c r="A18" s="71" t="s">
        <v>100</v>
      </c>
      <c r="B18" s="69"/>
      <c r="C18" s="67" t="s">
        <v>101</v>
      </c>
      <c r="D18" s="32"/>
      <c r="E18" s="46"/>
      <c r="F18" s="95"/>
      <c r="G18" s="95"/>
      <c r="H18" s="95"/>
      <c r="I18" s="96">
        <f>I19</f>
        <v>0</v>
      </c>
      <c r="J18" s="96">
        <f t="shared" ref="J18:K18" si="0">J19</f>
        <v>0</v>
      </c>
      <c r="K18" s="96">
        <f t="shared" si="0"/>
        <v>0</v>
      </c>
    </row>
    <row r="19" spans="1:12" s="33" customFormat="1" ht="18.75" customHeight="1" x14ac:dyDescent="0.25">
      <c r="A19" s="71" t="s">
        <v>102</v>
      </c>
      <c r="B19" s="69"/>
      <c r="C19" s="67" t="s">
        <v>76</v>
      </c>
      <c r="D19" s="32"/>
      <c r="E19" s="46"/>
      <c r="F19" s="95"/>
      <c r="G19" s="95"/>
      <c r="H19" s="95"/>
      <c r="I19" s="96">
        <f>I32+I26+I20</f>
        <v>0</v>
      </c>
      <c r="J19" s="96">
        <f t="shared" ref="J19:K19" si="1">J32+J26+J20</f>
        <v>0</v>
      </c>
      <c r="K19" s="96">
        <f t="shared" si="1"/>
        <v>0</v>
      </c>
    </row>
    <row r="20" spans="1:12" s="36" customFormat="1" x14ac:dyDescent="0.25">
      <c r="A20" s="34"/>
      <c r="B20" s="70" t="s">
        <v>10</v>
      </c>
      <c r="C20" s="68" t="s">
        <v>77</v>
      </c>
      <c r="D20" s="35"/>
      <c r="E20" s="52"/>
      <c r="F20" s="74"/>
      <c r="G20" s="74"/>
      <c r="H20" s="74"/>
      <c r="I20" s="75">
        <f>SUM(I21:I25)</f>
        <v>0</v>
      </c>
      <c r="J20" s="75">
        <f>SUM(J21:J25)</f>
        <v>0</v>
      </c>
      <c r="K20" s="75">
        <f>SUM(K21:K25)</f>
        <v>0</v>
      </c>
    </row>
    <row r="21" spans="1:12" s="73" customFormat="1" ht="94.5" outlineLevel="1" x14ac:dyDescent="0.3">
      <c r="A21" s="20"/>
      <c r="B21" s="20" t="s">
        <v>11</v>
      </c>
      <c r="C21" s="93" t="s">
        <v>83</v>
      </c>
      <c r="D21" s="5" t="s">
        <v>21</v>
      </c>
      <c r="E21" s="47">
        <v>9945.2199999999993</v>
      </c>
      <c r="F21" s="92"/>
      <c r="G21" s="92"/>
      <c r="H21" s="76">
        <f t="shared" ref="H21" si="2">SUM(F21:G21)</f>
        <v>0</v>
      </c>
      <c r="I21" s="78">
        <f>E21*F21</f>
        <v>0</v>
      </c>
      <c r="J21" s="78">
        <f>G21*E21</f>
        <v>0</v>
      </c>
      <c r="K21" s="78">
        <f>H21*E21</f>
        <v>0</v>
      </c>
      <c r="L21" s="94" t="s">
        <v>96</v>
      </c>
    </row>
    <row r="22" spans="1:12" s="73" customFormat="1" ht="94.5" outlineLevel="1" x14ac:dyDescent="0.25">
      <c r="A22" s="20"/>
      <c r="B22" s="20" t="s">
        <v>51</v>
      </c>
      <c r="C22" s="93" t="s">
        <v>82</v>
      </c>
      <c r="D22" s="5" t="s">
        <v>21</v>
      </c>
      <c r="E22" s="47">
        <v>8290.33</v>
      </c>
      <c r="F22" s="92"/>
      <c r="G22" s="92"/>
      <c r="H22" s="76">
        <f t="shared" ref="H22:H25" si="3">SUM(F22:G22)</f>
        <v>0</v>
      </c>
      <c r="I22" s="78">
        <f t="shared" ref="I22:I25" si="4">E22*F22</f>
        <v>0</v>
      </c>
      <c r="J22" s="78">
        <f t="shared" ref="J22:J25" si="5">G22*E22</f>
        <v>0</v>
      </c>
      <c r="K22" s="78">
        <f t="shared" ref="K22:K25" si="6">H22*E22</f>
        <v>0</v>
      </c>
    </row>
    <row r="23" spans="1:12" s="73" customFormat="1" ht="31.5" outlineLevel="1" x14ac:dyDescent="0.25">
      <c r="A23" s="20"/>
      <c r="B23" s="20" t="s">
        <v>52</v>
      </c>
      <c r="C23" s="93" t="s">
        <v>97</v>
      </c>
      <c r="D23" s="5" t="s">
        <v>90</v>
      </c>
      <c r="E23" s="47">
        <v>732</v>
      </c>
      <c r="F23" s="92"/>
      <c r="G23" s="92"/>
      <c r="H23" s="76">
        <f t="shared" ref="H23" si="7">SUM(F23:G23)</f>
        <v>0</v>
      </c>
      <c r="I23" s="78">
        <f t="shared" ref="I23" si="8">E23*F23</f>
        <v>0</v>
      </c>
      <c r="J23" s="78">
        <f t="shared" ref="J23" si="9">G23*E23</f>
        <v>0</v>
      </c>
      <c r="K23" s="78">
        <f t="shared" ref="K23" si="10">H23*E23</f>
        <v>0</v>
      </c>
    </row>
    <row r="24" spans="1:12" s="73" customFormat="1" outlineLevel="1" x14ac:dyDescent="0.25">
      <c r="A24" s="20"/>
      <c r="B24" s="20" t="s">
        <v>89</v>
      </c>
      <c r="C24" s="83" t="s">
        <v>99</v>
      </c>
      <c r="D24" s="5" t="s">
        <v>87</v>
      </c>
      <c r="E24" s="47">
        <v>0.12</v>
      </c>
      <c r="F24" s="92"/>
      <c r="G24" s="92"/>
      <c r="H24" s="76">
        <f t="shared" ref="H24" si="11">SUM(F24:G24)</f>
        <v>0</v>
      </c>
      <c r="I24" s="78">
        <f t="shared" ref="I24" si="12">E24*F24</f>
        <v>0</v>
      </c>
      <c r="J24" s="78">
        <f t="shared" ref="J24" si="13">G24*E24</f>
        <v>0</v>
      </c>
      <c r="K24" s="78">
        <f t="shared" ref="K24" si="14">H24*E24</f>
        <v>0</v>
      </c>
    </row>
    <row r="25" spans="1:12" s="73" customFormat="1" ht="31.5" outlineLevel="1" x14ac:dyDescent="0.25">
      <c r="A25" s="20"/>
      <c r="B25" s="20" t="s">
        <v>98</v>
      </c>
      <c r="C25" s="83" t="s">
        <v>91</v>
      </c>
      <c r="D25" s="5" t="s">
        <v>87</v>
      </c>
      <c r="E25" s="47">
        <v>7.23</v>
      </c>
      <c r="F25" s="92"/>
      <c r="G25" s="92"/>
      <c r="H25" s="76">
        <f t="shared" si="3"/>
        <v>0</v>
      </c>
      <c r="I25" s="78">
        <f t="shared" si="4"/>
        <v>0</v>
      </c>
      <c r="J25" s="78">
        <f t="shared" si="5"/>
        <v>0</v>
      </c>
      <c r="K25" s="78">
        <f t="shared" si="6"/>
        <v>0</v>
      </c>
    </row>
    <row r="26" spans="1:12" s="36" customFormat="1" x14ac:dyDescent="0.25">
      <c r="A26" s="34"/>
      <c r="B26" s="70" t="s">
        <v>54</v>
      </c>
      <c r="C26" s="68" t="s">
        <v>78</v>
      </c>
      <c r="D26" s="35"/>
      <c r="E26" s="52"/>
      <c r="F26" s="74"/>
      <c r="G26" s="74"/>
      <c r="H26" s="74"/>
      <c r="I26" s="75">
        <f>SUM(I27:I31)</f>
        <v>0</v>
      </c>
      <c r="J26" s="75">
        <f>SUM(J27:J31)</f>
        <v>0</v>
      </c>
      <c r="K26" s="75">
        <f>SUM(K27:K31)</f>
        <v>0</v>
      </c>
    </row>
    <row r="27" spans="1:12" s="73" customFormat="1" ht="94.5" outlineLevel="1" x14ac:dyDescent="0.25">
      <c r="A27" s="20"/>
      <c r="B27" s="20" t="s">
        <v>55</v>
      </c>
      <c r="C27" s="93" t="s">
        <v>80</v>
      </c>
      <c r="D27" s="5" t="s">
        <v>21</v>
      </c>
      <c r="E27" s="47">
        <v>6011.34</v>
      </c>
      <c r="F27" s="92"/>
      <c r="G27" s="92"/>
      <c r="H27" s="76">
        <f t="shared" ref="H27:H31" si="15">SUM(F27:G27)</f>
        <v>0</v>
      </c>
      <c r="I27" s="78">
        <f>E27*F27</f>
        <v>0</v>
      </c>
      <c r="J27" s="78">
        <f>G27*E27</f>
        <v>0</v>
      </c>
      <c r="K27" s="78">
        <f>H27*E27</f>
        <v>0</v>
      </c>
    </row>
    <row r="28" spans="1:12" s="73" customFormat="1" ht="94.5" outlineLevel="1" x14ac:dyDescent="0.25">
      <c r="A28" s="20"/>
      <c r="B28" s="20" t="s">
        <v>56</v>
      </c>
      <c r="C28" s="93" t="s">
        <v>81</v>
      </c>
      <c r="D28" s="5" t="s">
        <v>21</v>
      </c>
      <c r="E28" s="47">
        <v>3634.72</v>
      </c>
      <c r="F28" s="92"/>
      <c r="G28" s="92"/>
      <c r="H28" s="76">
        <f t="shared" si="15"/>
        <v>0</v>
      </c>
      <c r="I28" s="78">
        <f t="shared" ref="I28:I31" si="16">E28*F28</f>
        <v>0</v>
      </c>
      <c r="J28" s="78">
        <f t="shared" ref="J28:J31" si="17">G28*E28</f>
        <v>0</v>
      </c>
      <c r="K28" s="78">
        <f t="shared" ref="K28:K31" si="18">H28*E28</f>
        <v>0</v>
      </c>
    </row>
    <row r="29" spans="1:12" s="73" customFormat="1" ht="31.5" outlineLevel="1" x14ac:dyDescent="0.25">
      <c r="A29" s="20"/>
      <c r="B29" s="20" t="s">
        <v>57</v>
      </c>
      <c r="C29" s="93" t="s">
        <v>97</v>
      </c>
      <c r="D29" s="5" t="s">
        <v>90</v>
      </c>
      <c r="E29" s="47">
        <v>369</v>
      </c>
      <c r="F29" s="92"/>
      <c r="G29" s="92"/>
      <c r="H29" s="76">
        <f t="shared" ref="H29:H30" si="19">SUM(F29:G29)</f>
        <v>0</v>
      </c>
      <c r="I29" s="78">
        <f t="shared" ref="I29:I30" si="20">E29*F29</f>
        <v>0</v>
      </c>
      <c r="J29" s="78">
        <f t="shared" ref="J29:J30" si="21">G29*E29</f>
        <v>0</v>
      </c>
      <c r="K29" s="78">
        <f t="shared" ref="K29:K30" si="22">H29*E29</f>
        <v>0</v>
      </c>
    </row>
    <row r="30" spans="1:12" s="73" customFormat="1" outlineLevel="1" x14ac:dyDescent="0.25">
      <c r="A30" s="20"/>
      <c r="B30" s="20" t="s">
        <v>92</v>
      </c>
      <c r="C30" s="83" t="s">
        <v>99</v>
      </c>
      <c r="D30" s="5" t="s">
        <v>87</v>
      </c>
      <c r="E30" s="47">
        <v>1.41</v>
      </c>
      <c r="F30" s="92"/>
      <c r="G30" s="92"/>
      <c r="H30" s="76">
        <f t="shared" si="19"/>
        <v>0</v>
      </c>
      <c r="I30" s="78">
        <f t="shared" si="20"/>
        <v>0</v>
      </c>
      <c r="J30" s="78">
        <f t="shared" si="21"/>
        <v>0</v>
      </c>
      <c r="K30" s="78">
        <f t="shared" si="22"/>
        <v>0</v>
      </c>
    </row>
    <row r="31" spans="1:12" s="73" customFormat="1" ht="31.5" outlineLevel="1" x14ac:dyDescent="0.25">
      <c r="A31" s="20"/>
      <c r="B31" s="20" t="s">
        <v>93</v>
      </c>
      <c r="C31" s="83" t="s">
        <v>91</v>
      </c>
      <c r="D31" s="5" t="s">
        <v>87</v>
      </c>
      <c r="E31" s="47">
        <v>0.21</v>
      </c>
      <c r="F31" s="92"/>
      <c r="G31" s="92"/>
      <c r="H31" s="76">
        <f t="shared" si="15"/>
        <v>0</v>
      </c>
      <c r="I31" s="78">
        <f t="shared" si="16"/>
        <v>0</v>
      </c>
      <c r="J31" s="78">
        <f t="shared" si="17"/>
        <v>0</v>
      </c>
      <c r="K31" s="78">
        <f t="shared" si="18"/>
        <v>0</v>
      </c>
    </row>
    <row r="32" spans="1:12" s="36" customFormat="1" x14ac:dyDescent="0.25">
      <c r="A32" s="34"/>
      <c r="B32" s="70" t="s">
        <v>58</v>
      </c>
      <c r="C32" s="68" t="s">
        <v>79</v>
      </c>
      <c r="D32" s="35"/>
      <c r="E32" s="52"/>
      <c r="F32" s="74"/>
      <c r="G32" s="74"/>
      <c r="H32" s="74"/>
      <c r="I32" s="75">
        <f>SUM(I33:I37)</f>
        <v>0</v>
      </c>
      <c r="J32" s="75">
        <f>SUM(J33:J37)</f>
        <v>0</v>
      </c>
      <c r="K32" s="75">
        <f>SUM(K33:K37)</f>
        <v>0</v>
      </c>
    </row>
    <row r="33" spans="1:15" s="73" customFormat="1" ht="94.5" outlineLevel="1" x14ac:dyDescent="0.25">
      <c r="A33" s="20"/>
      <c r="B33" s="20" t="s">
        <v>59</v>
      </c>
      <c r="C33" s="93" t="s">
        <v>84</v>
      </c>
      <c r="D33" s="5" t="s">
        <v>21</v>
      </c>
      <c r="E33" s="47">
        <v>4076.04</v>
      </c>
      <c r="F33" s="92"/>
      <c r="G33" s="92"/>
      <c r="H33" s="76">
        <f>SUM(F33:G33)</f>
        <v>0</v>
      </c>
      <c r="I33" s="78">
        <f>E33*F33</f>
        <v>0</v>
      </c>
      <c r="J33" s="78">
        <f>G33*E33</f>
        <v>0</v>
      </c>
      <c r="K33" s="78">
        <f>H33*E33</f>
        <v>0</v>
      </c>
    </row>
    <row r="34" spans="1:15" s="73" customFormat="1" ht="94.5" outlineLevel="1" x14ac:dyDescent="0.25">
      <c r="A34" s="20"/>
      <c r="B34" s="20" t="s">
        <v>60</v>
      </c>
      <c r="C34" s="93" t="s">
        <v>85</v>
      </c>
      <c r="D34" s="5" t="s">
        <v>21</v>
      </c>
      <c r="E34" s="47">
        <v>4156.83</v>
      </c>
      <c r="F34" s="92"/>
      <c r="G34" s="92"/>
      <c r="H34" s="76">
        <f t="shared" ref="H34:H37" si="23">SUM(F34:G34)</f>
        <v>0</v>
      </c>
      <c r="I34" s="78">
        <f t="shared" ref="I34:I37" si="24">E34*F34</f>
        <v>0</v>
      </c>
      <c r="J34" s="78">
        <f t="shared" ref="J34:J37" si="25">G34*E34</f>
        <v>0</v>
      </c>
      <c r="K34" s="78">
        <f t="shared" ref="K34:K37" si="26">H34*E34</f>
        <v>0</v>
      </c>
    </row>
    <row r="35" spans="1:15" s="73" customFormat="1" ht="31.5" outlineLevel="1" x14ac:dyDescent="0.25">
      <c r="A35" s="20"/>
      <c r="B35" s="20" t="s">
        <v>53</v>
      </c>
      <c r="C35" s="93" t="s">
        <v>97</v>
      </c>
      <c r="D35" s="5" t="s">
        <v>90</v>
      </c>
      <c r="E35" s="47">
        <v>294</v>
      </c>
      <c r="F35" s="92"/>
      <c r="G35" s="92"/>
      <c r="H35" s="76">
        <f t="shared" ref="H35:H36" si="27">SUM(F35:G35)</f>
        <v>0</v>
      </c>
      <c r="I35" s="78">
        <f t="shared" ref="I35:I36" si="28">E35*F35</f>
        <v>0</v>
      </c>
      <c r="J35" s="78">
        <f t="shared" ref="J35:J36" si="29">G35*E35</f>
        <v>0</v>
      </c>
      <c r="K35" s="78">
        <f t="shared" ref="K35:K36" si="30">H35*E35</f>
        <v>0</v>
      </c>
    </row>
    <row r="36" spans="1:15" s="73" customFormat="1" outlineLevel="1" x14ac:dyDescent="0.25">
      <c r="A36" s="20"/>
      <c r="B36" s="20" t="s">
        <v>94</v>
      </c>
      <c r="C36" s="83" t="s">
        <v>99</v>
      </c>
      <c r="D36" s="5" t="s">
        <v>87</v>
      </c>
      <c r="E36" s="47">
        <v>1</v>
      </c>
      <c r="F36" s="92"/>
      <c r="G36" s="92"/>
      <c r="H36" s="76">
        <f t="shared" si="27"/>
        <v>0</v>
      </c>
      <c r="I36" s="78">
        <f t="shared" si="28"/>
        <v>0</v>
      </c>
      <c r="J36" s="78">
        <f t="shared" si="29"/>
        <v>0</v>
      </c>
      <c r="K36" s="78">
        <f t="shared" si="30"/>
        <v>0</v>
      </c>
    </row>
    <row r="37" spans="1:15" s="73" customFormat="1" ht="31.5" outlineLevel="1" x14ac:dyDescent="0.25">
      <c r="A37" s="20"/>
      <c r="B37" s="20" t="s">
        <v>95</v>
      </c>
      <c r="C37" s="83" t="s">
        <v>88</v>
      </c>
      <c r="D37" s="5" t="s">
        <v>87</v>
      </c>
      <c r="E37" s="47">
        <v>1.07</v>
      </c>
      <c r="F37" s="92"/>
      <c r="G37" s="92"/>
      <c r="H37" s="76">
        <f t="shared" si="23"/>
        <v>0</v>
      </c>
      <c r="I37" s="78">
        <f t="shared" si="24"/>
        <v>0</v>
      </c>
      <c r="J37" s="78">
        <f t="shared" si="25"/>
        <v>0</v>
      </c>
      <c r="K37" s="78">
        <f t="shared" si="26"/>
        <v>0</v>
      </c>
    </row>
    <row r="38" spans="1:15" s="37" customFormat="1" x14ac:dyDescent="0.25">
      <c r="A38" s="72"/>
      <c r="B38" s="20"/>
      <c r="C38" s="91" t="s">
        <v>62</v>
      </c>
      <c r="D38" s="5"/>
      <c r="E38" s="47"/>
      <c r="F38" s="79"/>
      <c r="G38" s="78"/>
      <c r="H38" s="76"/>
      <c r="I38" s="77">
        <f>SUM(I20,I26,I32)</f>
        <v>0</v>
      </c>
      <c r="J38" s="77">
        <f t="shared" ref="J38:K38" si="31">SUM(J20,J26,J32)</f>
        <v>0</v>
      </c>
      <c r="K38" s="77">
        <f t="shared" si="31"/>
        <v>0</v>
      </c>
    </row>
    <row r="39" spans="1:15" s="37" customFormat="1" x14ac:dyDescent="0.25">
      <c r="A39" s="72"/>
      <c r="B39" s="20"/>
      <c r="C39" s="91" t="s">
        <v>61</v>
      </c>
      <c r="D39" s="5"/>
      <c r="E39" s="47"/>
      <c r="F39" s="79"/>
      <c r="G39" s="78"/>
      <c r="H39" s="76"/>
      <c r="I39" s="77"/>
      <c r="J39" s="77"/>
      <c r="K39" s="78">
        <f>ROUND(K38*20/120,2)</f>
        <v>0</v>
      </c>
    </row>
    <row r="40" spans="1:15" s="30" customFormat="1" x14ac:dyDescent="0.25">
      <c r="A40" s="133"/>
      <c r="B40" s="126" t="s">
        <v>86</v>
      </c>
      <c r="C40" s="127"/>
      <c r="D40" s="127"/>
      <c r="E40" s="127"/>
      <c r="F40" s="127"/>
      <c r="G40" s="127"/>
      <c r="H40" s="127"/>
      <c r="I40" s="127"/>
      <c r="J40" s="127"/>
      <c r="K40" s="127"/>
      <c r="N40" s="31"/>
      <c r="O40" s="31"/>
    </row>
    <row r="41" spans="1:15" s="30" customFormat="1" x14ac:dyDescent="0.25">
      <c r="A41" s="134"/>
      <c r="B41" s="97" t="s">
        <v>106</v>
      </c>
      <c r="C41" s="98"/>
      <c r="D41" s="98"/>
      <c r="E41" s="98"/>
      <c r="F41" s="98"/>
      <c r="G41" s="98"/>
      <c r="H41" s="98"/>
      <c r="I41" s="98"/>
      <c r="J41" s="98"/>
      <c r="K41" s="98"/>
      <c r="N41" s="31"/>
      <c r="O41" s="31"/>
    </row>
    <row r="42" spans="1:15" x14ac:dyDescent="0.25">
      <c r="A42" s="134"/>
      <c r="B42" s="99" t="s">
        <v>19</v>
      </c>
      <c r="C42" s="100"/>
      <c r="D42" s="100"/>
      <c r="E42" s="100"/>
      <c r="F42" s="100"/>
      <c r="G42" s="100"/>
      <c r="H42" s="100"/>
      <c r="I42" s="100"/>
      <c r="J42" s="100"/>
      <c r="K42" s="100"/>
      <c r="N42" s="2"/>
      <c r="O42" s="2"/>
    </row>
    <row r="43" spans="1:15" ht="32.25" customHeight="1" x14ac:dyDescent="0.25">
      <c r="A43" s="134"/>
      <c r="B43" s="99" t="s">
        <v>22</v>
      </c>
      <c r="C43" s="100"/>
      <c r="D43" s="100"/>
      <c r="E43" s="100"/>
      <c r="F43" s="100"/>
      <c r="G43" s="100"/>
      <c r="H43" s="100"/>
      <c r="I43" s="100"/>
      <c r="J43" s="100"/>
      <c r="K43" s="100"/>
      <c r="N43" s="2"/>
      <c r="O43" s="2"/>
    </row>
    <row r="44" spans="1:15" ht="33.75" customHeight="1" x14ac:dyDescent="0.25">
      <c r="A44" s="134"/>
      <c r="B44" s="99" t="s">
        <v>23</v>
      </c>
      <c r="C44" s="100"/>
      <c r="D44" s="100"/>
      <c r="E44" s="100"/>
      <c r="F44" s="100"/>
      <c r="G44" s="100"/>
      <c r="H44" s="100"/>
      <c r="I44" s="100"/>
      <c r="J44" s="100"/>
      <c r="K44" s="100"/>
      <c r="N44" s="2"/>
      <c r="O44" s="2"/>
    </row>
    <row r="45" spans="1:15" ht="33" customHeight="1" x14ac:dyDescent="0.25">
      <c r="A45" s="134"/>
      <c r="B45" s="99" t="s">
        <v>24</v>
      </c>
      <c r="C45" s="100"/>
      <c r="D45" s="100"/>
      <c r="E45" s="100"/>
      <c r="F45" s="100"/>
      <c r="G45" s="100"/>
      <c r="H45" s="100"/>
      <c r="I45" s="100"/>
      <c r="J45" s="100"/>
      <c r="K45" s="100"/>
      <c r="N45" s="2"/>
      <c r="O45" s="2"/>
    </row>
    <row r="46" spans="1:15" ht="32.25" customHeight="1" x14ac:dyDescent="0.25">
      <c r="A46" s="134"/>
      <c r="B46" s="99" t="s">
        <v>18</v>
      </c>
      <c r="C46" s="100"/>
      <c r="D46" s="100"/>
      <c r="E46" s="100"/>
      <c r="F46" s="100"/>
      <c r="G46" s="100"/>
      <c r="H46" s="100"/>
      <c r="I46" s="100"/>
      <c r="J46" s="100"/>
      <c r="K46" s="100"/>
      <c r="N46" s="2"/>
      <c r="O46" s="2"/>
    </row>
    <row r="47" spans="1:15" x14ac:dyDescent="0.25">
      <c r="A47" s="134"/>
      <c r="B47" s="99" t="s">
        <v>103</v>
      </c>
      <c r="C47" s="100"/>
      <c r="D47" s="100"/>
      <c r="E47" s="100"/>
      <c r="F47" s="100"/>
      <c r="G47" s="100"/>
      <c r="H47" s="100"/>
      <c r="I47" s="100"/>
      <c r="J47" s="100"/>
      <c r="K47" s="100"/>
      <c r="N47" s="2"/>
      <c r="O47" s="2"/>
    </row>
    <row r="48" spans="1:15" x14ac:dyDescent="0.25">
      <c r="A48" s="134"/>
      <c r="B48" s="135" t="s">
        <v>35</v>
      </c>
      <c r="C48" s="136"/>
      <c r="D48" s="136"/>
      <c r="E48" s="136"/>
      <c r="F48" s="136"/>
      <c r="G48" s="136"/>
      <c r="H48" s="136"/>
      <c r="I48" s="136"/>
      <c r="J48" s="136"/>
      <c r="K48" s="136"/>
      <c r="N48" s="2"/>
      <c r="O48" s="2"/>
    </row>
    <row r="49" spans="1:15" ht="44.25" customHeight="1" x14ac:dyDescent="0.25">
      <c r="A49" s="134"/>
      <c r="B49" s="99" t="s">
        <v>25</v>
      </c>
      <c r="C49" s="100"/>
      <c r="D49" s="100"/>
      <c r="E49" s="100"/>
      <c r="F49" s="100"/>
      <c r="G49" s="100"/>
      <c r="H49" s="100"/>
      <c r="I49" s="100"/>
      <c r="J49" s="100"/>
      <c r="K49" s="100"/>
      <c r="N49" s="2"/>
      <c r="O49" s="2"/>
    </row>
    <row r="50" spans="1:15" x14ac:dyDescent="0.25">
      <c r="A50" s="134"/>
      <c r="B50" s="135" t="s">
        <v>26</v>
      </c>
      <c r="C50" s="136"/>
      <c r="D50" s="136"/>
      <c r="E50" s="136"/>
      <c r="F50" s="136"/>
      <c r="G50" s="136"/>
      <c r="H50" s="136"/>
      <c r="I50" s="136"/>
      <c r="J50" s="136"/>
      <c r="K50" s="136"/>
      <c r="N50" s="2"/>
      <c r="O50" s="2"/>
    </row>
    <row r="51" spans="1:15" ht="32.25" customHeight="1" x14ac:dyDescent="0.25">
      <c r="A51" s="134"/>
      <c r="B51" s="99" t="s">
        <v>27</v>
      </c>
      <c r="C51" s="100"/>
      <c r="D51" s="100"/>
      <c r="E51" s="100"/>
      <c r="F51" s="100"/>
      <c r="G51" s="100"/>
      <c r="H51" s="100"/>
      <c r="I51" s="100"/>
      <c r="J51" s="100"/>
      <c r="K51" s="100"/>
      <c r="N51" s="2"/>
      <c r="O51" s="2"/>
    </row>
    <row r="52" spans="1:15" ht="48.75" customHeight="1" x14ac:dyDescent="0.25">
      <c r="A52" s="134"/>
      <c r="B52" s="99" t="s">
        <v>36</v>
      </c>
      <c r="C52" s="100"/>
      <c r="D52" s="100"/>
      <c r="E52" s="100"/>
      <c r="F52" s="100"/>
      <c r="G52" s="100"/>
      <c r="H52" s="100"/>
      <c r="I52" s="100"/>
      <c r="J52" s="100"/>
      <c r="K52" s="100"/>
      <c r="N52" s="2"/>
      <c r="O52" s="2"/>
    </row>
    <row r="53" spans="1:15" x14ac:dyDescent="0.25">
      <c r="A53" s="28"/>
      <c r="B53" s="29" t="s">
        <v>28</v>
      </c>
      <c r="C53" s="84"/>
      <c r="D53" s="27"/>
      <c r="E53" s="49"/>
      <c r="F53" s="22"/>
      <c r="G53" s="22"/>
      <c r="H53" s="22"/>
      <c r="I53" s="22"/>
      <c r="J53" s="22"/>
      <c r="K53" s="22"/>
      <c r="N53" s="2"/>
      <c r="O53" s="2"/>
    </row>
    <row r="54" spans="1:15" x14ac:dyDescent="0.25">
      <c r="A54" s="25">
        <v>1</v>
      </c>
      <c r="B54" s="114" t="s">
        <v>17</v>
      </c>
      <c r="C54" s="114"/>
      <c r="D54" s="114"/>
      <c r="E54" s="49"/>
      <c r="F54" s="22"/>
      <c r="G54" s="22"/>
      <c r="H54" s="22"/>
      <c r="I54" s="22"/>
      <c r="J54" s="22"/>
      <c r="K54" s="22"/>
      <c r="N54" s="2"/>
      <c r="O54" s="2"/>
    </row>
    <row r="55" spans="1:15" x14ac:dyDescent="0.25">
      <c r="A55" s="25">
        <v>2</v>
      </c>
      <c r="B55" s="24" t="s">
        <v>16</v>
      </c>
      <c r="C55" s="85"/>
      <c r="D55" s="26"/>
      <c r="E55" s="49"/>
      <c r="F55" s="22"/>
      <c r="G55" s="22"/>
      <c r="H55" s="22"/>
      <c r="I55" s="22"/>
      <c r="J55" s="22"/>
      <c r="K55" s="22"/>
      <c r="N55" s="2"/>
      <c r="O55" s="2"/>
    </row>
    <row r="56" spans="1:15" x14ac:dyDescent="0.25">
      <c r="A56" s="25">
        <v>3</v>
      </c>
      <c r="B56" s="24" t="s">
        <v>15</v>
      </c>
      <c r="C56" s="85"/>
      <c r="D56" s="26"/>
      <c r="E56" s="49"/>
      <c r="F56" s="22"/>
      <c r="G56" s="22"/>
      <c r="H56" s="22"/>
      <c r="I56" s="22"/>
      <c r="J56" s="22"/>
      <c r="K56" s="22"/>
      <c r="N56" s="2"/>
      <c r="O56" s="2"/>
    </row>
    <row r="57" spans="1:15" x14ac:dyDescent="0.25">
      <c r="A57" s="25">
        <v>4</v>
      </c>
      <c r="B57" s="24" t="s">
        <v>29</v>
      </c>
      <c r="C57" s="85"/>
      <c r="D57" s="26"/>
      <c r="E57" s="49"/>
      <c r="F57" s="22"/>
      <c r="G57" s="22"/>
      <c r="H57" s="22"/>
      <c r="I57" s="22"/>
      <c r="J57" s="22"/>
      <c r="K57" s="22"/>
      <c r="N57" s="2"/>
      <c r="O57" s="2"/>
    </row>
    <row r="58" spans="1:15" x14ac:dyDescent="0.25">
      <c r="A58" s="25">
        <v>5</v>
      </c>
      <c r="B58" s="24" t="s">
        <v>30</v>
      </c>
      <c r="C58" s="85"/>
      <c r="D58" s="26"/>
      <c r="E58" s="49"/>
      <c r="F58" s="22"/>
      <c r="G58" s="22"/>
      <c r="H58" s="22"/>
      <c r="I58" s="22"/>
      <c r="J58" s="22"/>
      <c r="K58" s="22"/>
      <c r="N58" s="2"/>
      <c r="O58" s="2"/>
    </row>
    <row r="59" spans="1:15" x14ac:dyDescent="0.25">
      <c r="A59" s="25">
        <v>6</v>
      </c>
      <c r="B59" s="24" t="s">
        <v>31</v>
      </c>
      <c r="C59" s="85"/>
      <c r="D59" s="26"/>
      <c r="E59" s="49"/>
      <c r="F59" s="22"/>
      <c r="G59" s="22"/>
      <c r="H59" s="22"/>
      <c r="I59" s="22"/>
      <c r="J59" s="22"/>
      <c r="K59" s="22"/>
      <c r="N59" s="2"/>
      <c r="O59" s="2"/>
    </row>
    <row r="60" spans="1:15" x14ac:dyDescent="0.25">
      <c r="A60" s="25">
        <v>7</v>
      </c>
      <c r="B60" s="24" t="s">
        <v>32</v>
      </c>
      <c r="C60" s="85"/>
      <c r="D60" s="26"/>
      <c r="E60" s="49"/>
      <c r="F60" s="22"/>
      <c r="G60" s="22"/>
      <c r="H60" s="22"/>
      <c r="I60" s="22"/>
      <c r="J60" s="22"/>
      <c r="K60" s="22"/>
      <c r="N60" s="2"/>
      <c r="O60" s="2"/>
    </row>
    <row r="61" spans="1:15" x14ac:dyDescent="0.25">
      <c r="A61" s="25">
        <v>8</v>
      </c>
      <c r="B61" s="24" t="s">
        <v>33</v>
      </c>
      <c r="C61" s="85"/>
      <c r="D61" s="26"/>
      <c r="E61" s="49"/>
      <c r="F61" s="22"/>
      <c r="G61" s="22"/>
      <c r="H61" s="22"/>
      <c r="I61" s="22"/>
      <c r="J61" s="22"/>
      <c r="K61" s="22"/>
      <c r="N61" s="2"/>
      <c r="O61" s="2"/>
    </row>
    <row r="62" spans="1:15" x14ac:dyDescent="0.25">
      <c r="A62" s="25">
        <v>9</v>
      </c>
      <c r="B62" s="24" t="s">
        <v>34</v>
      </c>
      <c r="C62" s="85"/>
      <c r="D62" s="26"/>
      <c r="E62" s="49"/>
      <c r="F62" s="22"/>
      <c r="G62" s="22"/>
      <c r="H62" s="22"/>
      <c r="I62" s="22"/>
      <c r="J62" s="22"/>
      <c r="K62" s="22"/>
      <c r="N62" s="2"/>
      <c r="O62" s="2"/>
    </row>
    <row r="63" spans="1:15" x14ac:dyDescent="0.25">
      <c r="A63" s="25">
        <v>10</v>
      </c>
      <c r="B63" s="24" t="s">
        <v>105</v>
      </c>
      <c r="C63" s="86"/>
      <c r="D63" s="23"/>
      <c r="E63" s="49"/>
      <c r="F63" s="22"/>
      <c r="G63" s="22"/>
      <c r="H63" s="22"/>
      <c r="I63" s="22"/>
      <c r="J63" s="22"/>
      <c r="K63" s="22"/>
      <c r="N63" s="2"/>
      <c r="O63" s="2"/>
    </row>
    <row r="64" spans="1:15" x14ac:dyDescent="0.25">
      <c r="A64" s="25">
        <v>11</v>
      </c>
      <c r="B64" s="24" t="s">
        <v>63</v>
      </c>
      <c r="C64" s="86"/>
      <c r="D64" s="23"/>
      <c r="E64" s="49"/>
      <c r="F64" s="22"/>
      <c r="G64" s="22"/>
      <c r="H64" s="22"/>
      <c r="I64" s="22"/>
      <c r="J64" s="22"/>
      <c r="K64" s="22"/>
      <c r="N64" s="2"/>
      <c r="O64" s="2"/>
    </row>
    <row r="65" spans="1:12" ht="15.75" customHeight="1" x14ac:dyDescent="0.25">
      <c r="A65" s="25">
        <v>12</v>
      </c>
      <c r="B65" s="24" t="s">
        <v>20</v>
      </c>
      <c r="C65" s="86"/>
      <c r="D65" s="23"/>
      <c r="E65" s="49"/>
      <c r="F65" s="22"/>
      <c r="G65" s="22"/>
      <c r="H65" s="22"/>
      <c r="I65" s="22"/>
      <c r="J65" s="22"/>
      <c r="K65" s="22"/>
    </row>
    <row r="66" spans="1:12" s="21" customFormat="1" x14ac:dyDescent="0.25">
      <c r="A66" s="19"/>
      <c r="B66" s="18"/>
      <c r="C66" s="87"/>
      <c r="D66" s="17"/>
      <c r="E66" s="49"/>
      <c r="F66" s="22"/>
      <c r="G66" s="22"/>
      <c r="H66" s="22"/>
      <c r="I66" s="22"/>
      <c r="J66" s="22"/>
      <c r="K66" s="22"/>
    </row>
    <row r="67" spans="1:12" s="62" customFormat="1" ht="18" customHeight="1" x14ac:dyDescent="0.25">
      <c r="A67" s="58" t="s">
        <v>37</v>
      </c>
      <c r="B67" s="59"/>
      <c r="C67" s="60"/>
      <c r="D67" s="61"/>
      <c r="E67" s="48"/>
      <c r="F67" s="22"/>
      <c r="G67" s="22"/>
      <c r="H67" s="22"/>
      <c r="I67" s="22"/>
      <c r="J67" s="22"/>
      <c r="K67" s="22"/>
    </row>
    <row r="68" spans="1:12" s="30" customFormat="1" ht="12" customHeight="1" x14ac:dyDescent="0.25">
      <c r="A68" s="53"/>
      <c r="B68" s="54"/>
      <c r="C68" s="88"/>
      <c r="D68" s="17"/>
      <c r="E68" s="49"/>
      <c r="F68" s="22"/>
      <c r="G68" s="22"/>
      <c r="H68" s="22"/>
      <c r="I68" s="22"/>
      <c r="J68" s="22"/>
      <c r="K68" s="22"/>
    </row>
    <row r="69" spans="1:12" s="56" customFormat="1" ht="15" customHeight="1" x14ac:dyDescent="0.2">
      <c r="A69" s="55" t="s">
        <v>42</v>
      </c>
      <c r="B69" s="55"/>
      <c r="C69" s="89"/>
      <c r="D69" s="55"/>
      <c r="E69" s="55"/>
      <c r="F69" s="55"/>
      <c r="G69" s="55"/>
      <c r="H69" s="55"/>
      <c r="I69" s="55"/>
      <c r="J69" s="55"/>
      <c r="K69" s="55"/>
      <c r="L69" s="63"/>
    </row>
    <row r="70" spans="1:12" s="56" customFormat="1" ht="12.75" customHeight="1" x14ac:dyDescent="0.2">
      <c r="A70" s="57"/>
      <c r="B70" s="102" t="s">
        <v>43</v>
      </c>
      <c r="C70" s="103"/>
      <c r="D70" s="101"/>
      <c r="E70" s="101"/>
      <c r="F70" s="101"/>
      <c r="G70" s="101"/>
      <c r="H70" s="101"/>
      <c r="I70" s="101"/>
      <c r="J70" s="101"/>
      <c r="K70" s="101"/>
      <c r="L70" s="64"/>
    </row>
    <row r="71" spans="1:12" s="56" customFormat="1" ht="12.75" x14ac:dyDescent="0.2">
      <c r="A71" s="57"/>
      <c r="B71" s="102" t="s">
        <v>44</v>
      </c>
      <c r="C71" s="103"/>
      <c r="D71" s="104"/>
      <c r="E71" s="104"/>
      <c r="F71" s="104"/>
      <c r="G71" s="104"/>
      <c r="H71" s="104"/>
      <c r="I71" s="104"/>
      <c r="J71" s="104"/>
      <c r="K71" s="104"/>
      <c r="L71" s="65"/>
    </row>
    <row r="72" spans="1:12" s="56" customFormat="1" ht="12.75" x14ac:dyDescent="0.2">
      <c r="A72" s="57"/>
      <c r="B72" s="107" t="s">
        <v>45</v>
      </c>
      <c r="C72" s="108"/>
      <c r="D72" s="101"/>
      <c r="E72" s="101"/>
      <c r="F72" s="101"/>
      <c r="G72" s="101"/>
      <c r="H72" s="101"/>
      <c r="I72" s="101"/>
      <c r="J72" s="101"/>
      <c r="K72" s="101"/>
      <c r="L72" s="64"/>
    </row>
    <row r="73" spans="1:12" s="56" customFormat="1" ht="12.75" x14ac:dyDescent="0.2">
      <c r="A73" s="57"/>
      <c r="B73" s="107" t="s">
        <v>104</v>
      </c>
      <c r="C73" s="108"/>
      <c r="D73" s="101"/>
      <c r="E73" s="101"/>
      <c r="F73" s="101"/>
      <c r="G73" s="101"/>
      <c r="H73" s="101"/>
      <c r="I73" s="101"/>
      <c r="J73" s="101"/>
      <c r="K73" s="101"/>
      <c r="L73" s="64"/>
    </row>
    <row r="74" spans="1:12" s="56" customFormat="1" ht="12.75" customHeight="1" x14ac:dyDescent="0.2">
      <c r="A74" s="57"/>
      <c r="B74" s="105" t="s">
        <v>46</v>
      </c>
      <c r="C74" s="106"/>
      <c r="D74" s="104"/>
      <c r="E74" s="104"/>
      <c r="F74" s="104"/>
      <c r="G74" s="104"/>
      <c r="H74" s="104"/>
      <c r="I74" s="104"/>
      <c r="J74" s="104"/>
      <c r="K74" s="104"/>
      <c r="L74" s="65"/>
    </row>
    <row r="75" spans="1:12" s="56" customFormat="1" ht="12.75" customHeight="1" x14ac:dyDescent="0.2">
      <c r="A75" s="57"/>
      <c r="B75" s="102" t="s">
        <v>47</v>
      </c>
      <c r="C75" s="103"/>
      <c r="D75" s="101"/>
      <c r="E75" s="101"/>
      <c r="F75" s="101"/>
      <c r="G75" s="101"/>
      <c r="H75" s="101"/>
      <c r="I75" s="101"/>
      <c r="J75" s="101"/>
      <c r="K75" s="101"/>
      <c r="L75" s="64"/>
    </row>
    <row r="76" spans="1:12" s="56" customFormat="1" ht="12.75" x14ac:dyDescent="0.2">
      <c r="A76" s="57"/>
      <c r="B76" s="102" t="s">
        <v>48</v>
      </c>
      <c r="C76" s="103"/>
      <c r="D76" s="101"/>
      <c r="E76" s="101"/>
      <c r="F76" s="101"/>
      <c r="G76" s="101"/>
      <c r="H76" s="101"/>
      <c r="I76" s="101"/>
      <c r="J76" s="101"/>
      <c r="K76" s="101"/>
      <c r="L76" s="66"/>
    </row>
    <row r="77" spans="1:12" s="56" customFormat="1" ht="12.75" customHeight="1" x14ac:dyDescent="0.2">
      <c r="A77" s="57"/>
      <c r="B77" s="102" t="s">
        <v>49</v>
      </c>
      <c r="C77" s="103"/>
      <c r="D77" s="101"/>
      <c r="E77" s="101"/>
      <c r="F77" s="101"/>
      <c r="G77" s="101"/>
      <c r="H77" s="101"/>
      <c r="I77" s="101"/>
      <c r="J77" s="101"/>
      <c r="K77" s="101"/>
      <c r="L77" s="66"/>
    </row>
    <row r="78" spans="1:12" s="56" customFormat="1" ht="12.75" customHeight="1" x14ac:dyDescent="0.2">
      <c r="A78" s="57"/>
      <c r="B78" s="105" t="s">
        <v>65</v>
      </c>
      <c r="C78" s="113"/>
      <c r="D78" s="101"/>
      <c r="E78" s="101"/>
      <c r="F78" s="101"/>
      <c r="G78" s="101"/>
      <c r="H78" s="101"/>
      <c r="I78" s="101"/>
      <c r="J78" s="101"/>
      <c r="K78" s="101"/>
      <c r="L78" s="66"/>
    </row>
    <row r="79" spans="1:12" s="56" customFormat="1" ht="12.75" customHeight="1" x14ac:dyDescent="0.2">
      <c r="A79" s="57"/>
      <c r="B79" s="105" t="s">
        <v>66</v>
      </c>
      <c r="C79" s="106"/>
      <c r="D79" s="101"/>
      <c r="E79" s="101"/>
      <c r="F79" s="101"/>
      <c r="G79" s="101"/>
      <c r="H79" s="101"/>
      <c r="I79" s="101"/>
      <c r="J79" s="101"/>
      <c r="K79" s="101"/>
      <c r="L79" s="66"/>
    </row>
    <row r="80" spans="1:12" ht="15.75" customHeight="1" x14ac:dyDescent="0.25">
      <c r="A80" s="110" t="s">
        <v>64</v>
      </c>
      <c r="B80" s="110"/>
      <c r="C80" s="110"/>
      <c r="D80" s="110"/>
      <c r="E80" s="110"/>
      <c r="F80" s="110"/>
      <c r="G80" s="110"/>
      <c r="H80" s="110"/>
      <c r="I80" s="110"/>
      <c r="J80" s="110"/>
      <c r="K80" s="110"/>
      <c r="L80" s="13"/>
    </row>
    <row r="81" spans="1:12" x14ac:dyDescent="0.25">
      <c r="A81" s="110"/>
      <c r="B81" s="110"/>
      <c r="C81" s="110"/>
      <c r="D81" s="110"/>
      <c r="E81" s="110"/>
      <c r="F81" s="110"/>
      <c r="G81" s="110"/>
      <c r="H81" s="110"/>
      <c r="I81" s="110"/>
      <c r="J81" s="110"/>
      <c r="K81" s="110"/>
      <c r="L81" s="13"/>
    </row>
    <row r="82" spans="1:12" x14ac:dyDescent="0.25">
      <c r="A82" s="110"/>
      <c r="B82" s="110"/>
      <c r="C82" s="110"/>
      <c r="D82" s="110"/>
      <c r="E82" s="110"/>
      <c r="F82" s="110"/>
      <c r="G82" s="110"/>
      <c r="H82" s="110"/>
      <c r="I82" s="110"/>
      <c r="J82" s="110"/>
      <c r="K82" s="110"/>
      <c r="L82" s="13"/>
    </row>
    <row r="83" spans="1:12" x14ac:dyDescent="0.25">
      <c r="A83" s="110"/>
      <c r="B83" s="110"/>
      <c r="C83" s="110"/>
      <c r="D83" s="110"/>
      <c r="E83" s="110"/>
      <c r="F83" s="110"/>
      <c r="G83" s="110"/>
      <c r="H83" s="110"/>
      <c r="I83" s="110"/>
      <c r="J83" s="110"/>
      <c r="K83" s="110"/>
      <c r="L83" s="13"/>
    </row>
    <row r="84" spans="1:12" x14ac:dyDescent="0.25">
      <c r="A84" s="12"/>
      <c r="B84" s="12"/>
      <c r="C84" s="90"/>
      <c r="D84" s="14"/>
      <c r="E84" s="50"/>
      <c r="F84" s="13"/>
      <c r="G84" s="13"/>
      <c r="H84" s="13"/>
      <c r="I84" s="13"/>
      <c r="J84" s="13"/>
      <c r="K84" s="13"/>
      <c r="L84" s="13"/>
    </row>
    <row r="85" spans="1:12" x14ac:dyDescent="0.25">
      <c r="B85" s="111" t="s">
        <v>14</v>
      </c>
      <c r="C85" s="111"/>
      <c r="D85" s="112" t="s">
        <v>13</v>
      </c>
      <c r="E85" s="112"/>
      <c r="F85" s="112"/>
      <c r="G85" s="112"/>
      <c r="H85" s="112"/>
      <c r="I85" s="112"/>
      <c r="J85" s="112"/>
      <c r="K85" s="112"/>
    </row>
    <row r="86" spans="1:12" x14ac:dyDescent="0.25">
      <c r="B86" s="109" t="s">
        <v>38</v>
      </c>
      <c r="C86" s="109"/>
      <c r="D86" s="109" t="s">
        <v>12</v>
      </c>
      <c r="E86" s="109"/>
      <c r="F86" s="109"/>
      <c r="G86" s="109"/>
      <c r="H86" s="16"/>
      <c r="I86" s="15"/>
      <c r="J86" s="15"/>
      <c r="K86" s="15"/>
    </row>
  </sheetData>
  <autoFilter ref="A18:K65">
    <filterColumn colId="5" showButton="0"/>
    <filterColumn colId="6" showButton="0"/>
  </autoFilter>
  <mergeCells count="67">
    <mergeCell ref="D16:D17"/>
    <mergeCell ref="C16:C17"/>
    <mergeCell ref="B16:B17"/>
    <mergeCell ref="A3:H3"/>
    <mergeCell ref="A9:B9"/>
    <mergeCell ref="D8:F8"/>
    <mergeCell ref="D9:F9"/>
    <mergeCell ref="B40:K40"/>
    <mergeCell ref="D11:F11"/>
    <mergeCell ref="A4:G4"/>
    <mergeCell ref="C6:D6"/>
    <mergeCell ref="G12:K12"/>
    <mergeCell ref="G13:K13"/>
    <mergeCell ref="G14:K14"/>
    <mergeCell ref="D10:F10"/>
    <mergeCell ref="I16:K16"/>
    <mergeCell ref="A40:A52"/>
    <mergeCell ref="B50:K50"/>
    <mergeCell ref="B46:K46"/>
    <mergeCell ref="B48:K48"/>
    <mergeCell ref="A16:A17"/>
    <mergeCell ref="F16:H16"/>
    <mergeCell ref="E16:E17"/>
    <mergeCell ref="B71:C71"/>
    <mergeCell ref="B52:K52"/>
    <mergeCell ref="B54:D54"/>
    <mergeCell ref="D15:F15"/>
    <mergeCell ref="G8:K8"/>
    <mergeCell ref="G9:K9"/>
    <mergeCell ref="G15:K15"/>
    <mergeCell ref="D12:F12"/>
    <mergeCell ref="D13:F13"/>
    <mergeCell ref="D14:F14"/>
    <mergeCell ref="G10:K10"/>
    <mergeCell ref="G11:K11"/>
    <mergeCell ref="D71:K71"/>
    <mergeCell ref="B51:K51"/>
    <mergeCell ref="B49:K49"/>
    <mergeCell ref="B42:K42"/>
    <mergeCell ref="B77:C77"/>
    <mergeCell ref="D75:K75"/>
    <mergeCell ref="D76:K76"/>
    <mergeCell ref="D77:K77"/>
    <mergeCell ref="B86:C86"/>
    <mergeCell ref="D86:G86"/>
    <mergeCell ref="B75:C75"/>
    <mergeCell ref="A80:K83"/>
    <mergeCell ref="B85:C85"/>
    <mergeCell ref="D85:K85"/>
    <mergeCell ref="B78:C78"/>
    <mergeCell ref="B79:C79"/>
    <mergeCell ref="D78:K78"/>
    <mergeCell ref="D79:K79"/>
    <mergeCell ref="D74:K74"/>
    <mergeCell ref="D72:K72"/>
    <mergeCell ref="D73:K73"/>
    <mergeCell ref="B76:C76"/>
    <mergeCell ref="B74:C74"/>
    <mergeCell ref="B72:C72"/>
    <mergeCell ref="B73:C73"/>
    <mergeCell ref="B41:K41"/>
    <mergeCell ref="B43:K43"/>
    <mergeCell ref="D70:K70"/>
    <mergeCell ref="B70:C70"/>
    <mergeCell ref="B47:K47"/>
    <mergeCell ref="B44:K44"/>
    <mergeCell ref="B45:K45"/>
  </mergeCells>
  <pageMargins left="0.23622047244094491" right="0.23622047244094491" top="0.74803149606299213" bottom="0.74803149606299213" header="0.31496062992125984" footer="0.31496062992125984"/>
  <pageSetup paperSize="9" scale="2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Сети</vt:lpstr>
      <vt:lpstr>Сети!Заголовки_для_печати</vt:lpstr>
      <vt:lpstr>Сети!Область_печати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Дудкина Дарья Викторовна</cp:lastModifiedBy>
  <cp:lastPrinted>2024-06-13T11:40:22Z</cp:lastPrinted>
  <dcterms:created xsi:type="dcterms:W3CDTF">2012-02-18T10:18:33Z</dcterms:created>
  <dcterms:modified xsi:type="dcterms:W3CDTF">2025-04-08T06:26:00Z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