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/>
  <mc:AlternateContent xmlns:mc="http://schemas.openxmlformats.org/markup-compatibility/2006">
    <mc:Choice Requires="x15">
      <x15ac:absPath xmlns:x15ac="http://schemas.microsoft.com/office/spreadsheetml/2010/11/ac" url="Z:\Тверь\ЖК ЭТОТ\ТЗ ВОР\ЭОМ\"/>
    </mc:Choice>
  </mc:AlternateContent>
  <xr:revisionPtr revIDLastSave="0" documentId="13_ncr:1_{86F99104-71DF-44B9-AE2A-033C6ACACF38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4-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H66" i="1" l="1"/>
  <c r="I66" i="1"/>
  <c r="J66" i="1"/>
  <c r="K66" i="1"/>
  <c r="H67" i="1"/>
  <c r="I67" i="1"/>
  <c r="J67" i="1"/>
  <c r="K67" i="1"/>
  <c r="H68" i="1"/>
  <c r="I68" i="1"/>
  <c r="J68" i="1"/>
  <c r="K68" i="1"/>
  <c r="H69" i="1"/>
  <c r="I69" i="1"/>
  <c r="J69" i="1"/>
  <c r="K69" i="1"/>
  <c r="H70" i="1"/>
  <c r="I70" i="1"/>
  <c r="J70" i="1"/>
  <c r="K70" i="1"/>
  <c r="H62" i="1"/>
  <c r="I62" i="1"/>
  <c r="J62" i="1"/>
  <c r="K62" i="1"/>
  <c r="H63" i="1"/>
  <c r="I63" i="1"/>
  <c r="J63" i="1"/>
  <c r="K63" i="1"/>
  <c r="H64" i="1"/>
  <c r="I64" i="1"/>
  <c r="J64" i="1"/>
  <c r="K64" i="1"/>
  <c r="H27" i="1"/>
  <c r="I27" i="1"/>
  <c r="J27" i="1"/>
  <c r="K27" i="1"/>
  <c r="L68" i="1" l="1"/>
  <c r="L64" i="1"/>
  <c r="L69" i="1"/>
  <c r="L66" i="1"/>
  <c r="L67" i="1"/>
  <c r="L70" i="1"/>
  <c r="L63" i="1"/>
  <c r="L27" i="1"/>
  <c r="L62" i="1"/>
  <c r="H6" i="1"/>
  <c r="I6" i="1"/>
  <c r="J6" i="1"/>
  <c r="K6" i="1"/>
  <c r="H7" i="1"/>
  <c r="I7" i="1"/>
  <c r="J7" i="1"/>
  <c r="K7" i="1"/>
  <c r="H8" i="1"/>
  <c r="I8" i="1"/>
  <c r="J8" i="1"/>
  <c r="K8" i="1"/>
  <c r="H9" i="1"/>
  <c r="I9" i="1"/>
  <c r="J9" i="1"/>
  <c r="K9" i="1"/>
  <c r="H10" i="1"/>
  <c r="I10" i="1"/>
  <c r="J10" i="1"/>
  <c r="K10" i="1"/>
  <c r="H11" i="1"/>
  <c r="I11" i="1"/>
  <c r="J11" i="1"/>
  <c r="K11" i="1"/>
  <c r="H12" i="1"/>
  <c r="I12" i="1"/>
  <c r="J12" i="1"/>
  <c r="K12" i="1"/>
  <c r="H20" i="1"/>
  <c r="I20" i="1"/>
  <c r="J20" i="1"/>
  <c r="K20" i="1"/>
  <c r="H22" i="1"/>
  <c r="I22" i="1"/>
  <c r="J22" i="1"/>
  <c r="K22" i="1"/>
  <c r="H23" i="1"/>
  <c r="I23" i="1"/>
  <c r="J23" i="1"/>
  <c r="K23" i="1"/>
  <c r="H24" i="1"/>
  <c r="I24" i="1"/>
  <c r="J24" i="1"/>
  <c r="K24" i="1"/>
  <c r="H25" i="1"/>
  <c r="I25" i="1"/>
  <c r="J25" i="1"/>
  <c r="K25" i="1"/>
  <c r="H26" i="1"/>
  <c r="I26" i="1"/>
  <c r="J26" i="1"/>
  <c r="K26" i="1"/>
  <c r="H28" i="1"/>
  <c r="I28" i="1"/>
  <c r="J28" i="1"/>
  <c r="K28" i="1"/>
  <c r="H29" i="1"/>
  <c r="I29" i="1"/>
  <c r="J29" i="1"/>
  <c r="K29" i="1"/>
  <c r="H30" i="1"/>
  <c r="I30" i="1"/>
  <c r="J30" i="1"/>
  <c r="K30" i="1"/>
  <c r="H32" i="1"/>
  <c r="I32" i="1"/>
  <c r="J32" i="1"/>
  <c r="K32" i="1"/>
  <c r="H33" i="1"/>
  <c r="I33" i="1"/>
  <c r="J33" i="1"/>
  <c r="K33" i="1"/>
  <c r="H34" i="1"/>
  <c r="I34" i="1"/>
  <c r="J34" i="1"/>
  <c r="K34" i="1"/>
  <c r="H35" i="1"/>
  <c r="I35" i="1"/>
  <c r="J35" i="1"/>
  <c r="K35" i="1"/>
  <c r="H36" i="1"/>
  <c r="I36" i="1"/>
  <c r="J36" i="1"/>
  <c r="K36" i="1"/>
  <c r="H37" i="1"/>
  <c r="I37" i="1"/>
  <c r="J37" i="1"/>
  <c r="K37" i="1"/>
  <c r="H38" i="1"/>
  <c r="I38" i="1"/>
  <c r="J38" i="1"/>
  <c r="K38" i="1"/>
  <c r="H39" i="1"/>
  <c r="I39" i="1"/>
  <c r="J39" i="1"/>
  <c r="K39" i="1"/>
  <c r="H40" i="1"/>
  <c r="I40" i="1"/>
  <c r="J40" i="1"/>
  <c r="K40" i="1"/>
  <c r="H42" i="1"/>
  <c r="I42" i="1"/>
  <c r="J42" i="1"/>
  <c r="K42" i="1"/>
  <c r="H43" i="1"/>
  <c r="I43" i="1"/>
  <c r="J43" i="1"/>
  <c r="K43" i="1"/>
  <c r="H44" i="1"/>
  <c r="I44" i="1"/>
  <c r="J44" i="1"/>
  <c r="K44" i="1"/>
  <c r="H45" i="1"/>
  <c r="I45" i="1"/>
  <c r="J45" i="1"/>
  <c r="K45" i="1"/>
  <c r="H46" i="1"/>
  <c r="I46" i="1"/>
  <c r="J46" i="1"/>
  <c r="K46" i="1"/>
  <c r="H47" i="1"/>
  <c r="I47" i="1"/>
  <c r="J47" i="1"/>
  <c r="K47" i="1"/>
  <c r="H48" i="1"/>
  <c r="I48" i="1"/>
  <c r="J48" i="1"/>
  <c r="K48" i="1"/>
  <c r="H49" i="1"/>
  <c r="I49" i="1"/>
  <c r="J49" i="1"/>
  <c r="K49" i="1"/>
  <c r="H50" i="1"/>
  <c r="I50" i="1"/>
  <c r="J50" i="1"/>
  <c r="K50" i="1"/>
  <c r="H51" i="1"/>
  <c r="I51" i="1"/>
  <c r="J51" i="1"/>
  <c r="K51" i="1"/>
  <c r="H52" i="1"/>
  <c r="I52" i="1"/>
  <c r="J52" i="1"/>
  <c r="K52" i="1"/>
  <c r="H53" i="1"/>
  <c r="I53" i="1"/>
  <c r="J53" i="1"/>
  <c r="K53" i="1"/>
  <c r="H54" i="1"/>
  <c r="I54" i="1"/>
  <c r="J54" i="1"/>
  <c r="K54" i="1"/>
  <c r="H55" i="1"/>
  <c r="I55" i="1"/>
  <c r="J55" i="1"/>
  <c r="K55" i="1"/>
  <c r="H57" i="1"/>
  <c r="I57" i="1"/>
  <c r="J57" i="1"/>
  <c r="K57" i="1"/>
  <c r="H58" i="1"/>
  <c r="I58" i="1"/>
  <c r="J58" i="1"/>
  <c r="K58" i="1"/>
  <c r="H59" i="1"/>
  <c r="I59" i="1"/>
  <c r="J59" i="1"/>
  <c r="K59" i="1"/>
  <c r="H60" i="1"/>
  <c r="I60" i="1"/>
  <c r="J60" i="1"/>
  <c r="K60" i="1"/>
  <c r="H61" i="1"/>
  <c r="I61" i="1"/>
  <c r="J61" i="1"/>
  <c r="K61" i="1"/>
  <c r="H65" i="1"/>
  <c r="I65" i="1"/>
  <c r="J65" i="1"/>
  <c r="K65" i="1"/>
  <c r="K5" i="1"/>
  <c r="J5" i="1"/>
  <c r="I5" i="1"/>
  <c r="H5" i="1"/>
  <c r="L20" i="1" l="1"/>
  <c r="L40" i="1"/>
  <c r="L12" i="1"/>
  <c r="L59" i="1"/>
  <c r="L51" i="1"/>
  <c r="L44" i="1"/>
  <c r="L37" i="1"/>
  <c r="L6" i="1"/>
  <c r="L8" i="1"/>
  <c r="L32" i="1"/>
  <c r="L28" i="1"/>
  <c r="L24" i="1"/>
  <c r="L7" i="1"/>
  <c r="L39" i="1"/>
  <c r="L33" i="1"/>
  <c r="L25" i="1"/>
  <c r="L5" i="1"/>
  <c r="L11" i="1"/>
  <c r="L53" i="1"/>
  <c r="L47" i="1"/>
  <c r="L57" i="1"/>
  <c r="L52" i="1"/>
  <c r="L26" i="1"/>
  <c r="L23" i="1"/>
  <c r="L50" i="1"/>
  <c r="L65" i="1"/>
  <c r="L49" i="1"/>
  <c r="L43" i="1"/>
  <c r="L45" i="1"/>
  <c r="L38" i="1"/>
  <c r="L58" i="1"/>
  <c r="L34" i="1"/>
  <c r="L61" i="1"/>
  <c r="L22" i="1"/>
  <c r="L46" i="1"/>
  <c r="L60" i="1"/>
  <c r="L48" i="1"/>
  <c r="L30" i="1"/>
  <c r="L36" i="1"/>
  <c r="L10" i="1"/>
  <c r="L35" i="1"/>
  <c r="L42" i="1"/>
  <c r="L29" i="1"/>
  <c r="L9" i="1"/>
  <c r="L55" i="1"/>
  <c r="L54" i="1"/>
  <c r="L71" i="1" l="1"/>
</calcChain>
</file>

<file path=xl/sharedStrings.xml><?xml version="1.0" encoding="utf-8"?>
<sst xmlns="http://schemas.openxmlformats.org/spreadsheetml/2006/main" count="190" uniqueCount="130">
  <si>
    <t>№ п/п</t>
  </si>
  <si>
    <t>Ед.изм.</t>
  </si>
  <si>
    <t>Расценка на ед.изм.</t>
  </si>
  <si>
    <t>Сумма</t>
  </si>
  <si>
    <t>Основной материал</t>
  </si>
  <si>
    <t>СМР</t>
  </si>
  <si>
    <t>Всего</t>
  </si>
  <si>
    <t xml:space="preserve">Наименование работ </t>
  </si>
  <si>
    <t>Кол-во</t>
  </si>
  <si>
    <t>Смета
на проведение работ по устройству системы электроснабжения на объекте: «Многоквартирная жилая застройка с помещениями общественного назначения в кадастровом квартале 69:40:0200180 по ул. Левитана г. Твери. 10-ти этажные жилые дома с помещениями общественного назначения - Третий этап строительства (поз.1)»</t>
  </si>
  <si>
    <t>компл.</t>
  </si>
  <si>
    <t xml:space="preserve">Монтаж и подключение вводно-распределительного устройства (ВРУ-1, ВРУ-2) в сборе:., индивидуального изготовления, с креплением, расходными материалами в т.ч. </t>
  </si>
  <si>
    <t xml:space="preserve">Монтаж и подключение распределительной панели (РП1.1 - РП1.4, РП2.1 - РП2.4) в сборе:., индивидуального изготовления, с креплением, расходными материалами в т.ч. </t>
  </si>
  <si>
    <t xml:space="preserve">Монтаж и подключение щита АВР (АВР-1, АВР-2) в сборе:., индивидуального изготовления, с креплением, расходными материалами в т.ч. </t>
  </si>
  <si>
    <t>Монтаж и подключение щита этажного учетно-распределительного, на 6 квартир в сборе:., индивидуального изготовления, с креплением, расходными материалами в т.ч.</t>
  </si>
  <si>
    <t>Монтаж и подключение щита этажного учетно-распределительного, на 7 квартир в сборе:., индивидуального изготовления, с креплением, расходными материалами в т.ч.</t>
  </si>
  <si>
    <t>Монтаж и подключение щита этажного учетно-распределительного, на 9 квартир в сборе:., индивидуального изготовления, с креплением, расходными материалами в т.ч.</t>
  </si>
  <si>
    <t>Кабель силовой с медными жилами, с ПВХ изоляцией в оболочке из ПВХ-пластиката пониженной горючести ВВГнг(А)-LS</t>
  </si>
  <si>
    <t>2х1,5 кв.мм</t>
  </si>
  <si>
    <t>м</t>
  </si>
  <si>
    <t>3х1,5 кв.мм</t>
  </si>
  <si>
    <t>5х1,5 кв.мм</t>
  </si>
  <si>
    <t>3х2,5 кв.мм</t>
  </si>
  <si>
    <t>3х4 кв.мм</t>
  </si>
  <si>
    <t>5х6 кв.мм</t>
  </si>
  <si>
    <t>1х25 кв.мм</t>
  </si>
  <si>
    <t xml:space="preserve">Кабель силовой с медными жилами, с ПВХ изоляцией в оболочке из ПВХ-пластиката пониженной горючести, огнестойкий ВВГнг(А)-FRLS </t>
  </si>
  <si>
    <t>5х2,5 кв.мм</t>
  </si>
  <si>
    <t>5х4 кв.мм</t>
  </si>
  <si>
    <t>5х10 кв.мм</t>
  </si>
  <si>
    <t>Кабель силовой с медными жилами, с ПВХ изоляцией в оболочке из ПВХ-пластиката пониженной горючести, огнестойкий ПуГВнг(А)-LS</t>
  </si>
  <si>
    <t>5х16 кв.мм</t>
  </si>
  <si>
    <t>5х120 кв.мм</t>
  </si>
  <si>
    <t>1х35 кв.мм</t>
  </si>
  <si>
    <t>1х50 кв.мм</t>
  </si>
  <si>
    <t>1х70 кв.мм</t>
  </si>
  <si>
    <t>1х150 кв.мм</t>
  </si>
  <si>
    <t>Светильник светодиодный настенно-потолочный, IP65, 18 Вт, 1700 лм, 4000К</t>
  </si>
  <si>
    <t>шт.</t>
  </si>
  <si>
    <t>Светильник светодиодный настенно-потолочный, IP54, 15 Вт, 1800 лм, 4000К</t>
  </si>
  <si>
    <t>Светильник светодиодный настенно-потолочный, IP40, 15 Вт, 1800 лм, 4000К</t>
  </si>
  <si>
    <t>Ящик с понижающим трансформатором 220/36В, 250ВА, IP31</t>
  </si>
  <si>
    <t>Розетка штепсельная двухместная с заземляющим контактом для открытой проводки 16А, 250В, IP54</t>
  </si>
  <si>
    <t>Выключатель проходнной одноклавишный для открытой установки 10А, 220В, IP54</t>
  </si>
  <si>
    <t>Терморегулятор обогрева кровли -20….+10 С, 230В, 10А</t>
  </si>
  <si>
    <t>Распаячная коробка с крышкой, для открытой установки, IP54</t>
  </si>
  <si>
    <t>Распаячная коробка с крышкой, огнестойкая, для открытой установки, IP54</t>
  </si>
  <si>
    <t>20 мм</t>
  </si>
  <si>
    <t>25 мм</t>
  </si>
  <si>
    <t>32 мм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</si>
  <si>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</si>
  <si>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</si>
  <si>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</si>
  <si>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</si>
  <si>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</si>
  <si>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</si>
  <si>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</si>
  <si>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</si>
  <si>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</si>
  <si>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</si>
  <si>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</si>
  <si>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Лоток металлический перфорированный 80х500, длиной 3м, с аксессуарами (крепежом и метизами) для крепления, расходными материалами в т.ч.</t>
  </si>
  <si>
    <t>Перегородка разделительная высотой 80мм, длиной 3м</t>
  </si>
  <si>
    <t>22</t>
  </si>
  <si>
    <t>Основная и дополнительная система уравнивания потенциалов с креплением, расходными материалами в т.ч.</t>
  </si>
  <si>
    <t>23</t>
  </si>
  <si>
    <t xml:space="preserve">Монтаж и подключение распределительной панели коммерческие помещения (РП1.5, РП2.5) в сборе:., индивидуального изготовления, с креплением, расходными материалами в т.ч. </t>
  </si>
  <si>
    <t>10.1</t>
  </si>
  <si>
    <t>10.2</t>
  </si>
  <si>
    <t>10.3</t>
  </si>
  <si>
    <t>10.4</t>
  </si>
  <si>
    <t>10.5</t>
  </si>
  <si>
    <t>10.6</t>
  </si>
  <si>
    <t>10.7</t>
  </si>
  <si>
    <t>10.8</t>
  </si>
  <si>
    <t>11.1</t>
  </si>
  <si>
    <t>11.2</t>
  </si>
  <si>
    <t>11.3</t>
  </si>
  <si>
    <t>11.4</t>
  </si>
  <si>
    <t>24</t>
  </si>
  <si>
    <t>25</t>
  </si>
  <si>
    <t>26</t>
  </si>
  <si>
    <t>Выключатель одноклавишный для открытой установки 10А, 220В, IP54</t>
  </si>
  <si>
    <t>Монтаж и подключение щита квартирного (ЩК) в сборе, индивидуального изготовления, с креплением, расходными материалами в т.ч.</t>
  </si>
  <si>
    <t>Монтаж и подключение щита механизации (ЩМ-коммерческие помещения) в сборе, индивидуального изготовления, с креплением, расходными материалами в т.ч.</t>
  </si>
  <si>
    <t>11.5</t>
  </si>
  <si>
    <t>11.6</t>
  </si>
  <si>
    <t>11.7</t>
  </si>
  <si>
    <t>11.8</t>
  </si>
  <si>
    <t>11.9</t>
  </si>
  <si>
    <t>12.1</t>
  </si>
  <si>
    <t>12.2</t>
  </si>
  <si>
    <t>12.3</t>
  </si>
  <si>
    <t>12.4</t>
  </si>
  <si>
    <t>23.1</t>
  </si>
  <si>
    <t>23.2</t>
  </si>
  <si>
    <t>23.3</t>
  </si>
  <si>
    <t>ИТОГО, руб. с НДС</t>
  </si>
  <si>
    <t xml:space="preserve">1. Объемы работ в ТЗ являются ориентировачными и уточняяются подрядчиком до проведения конкурса. </t>
  </si>
  <si>
    <t>2. В стоимость КП должны быть включены все сопутствующие материалы, необходимых для выполненияполного комплекса работ, учесть штробление с последующей заделкой.</t>
  </si>
  <si>
    <t>3. Коммерческое предложение включает все мероприятия, связанные с производством работ в зимний период.</t>
  </si>
  <si>
    <t>4. Все виды работ, оборудование, затраты необходимые для выполнения такелажных и монтажных работ, а так же горизонтальная и вертикальной транспортировка материалов и оборудования по стройплощадке и около нее к месту проведения СМР следует включить в единичные расценки.</t>
  </si>
  <si>
    <t>5. Подрядчик своими силами и за свой счёт выполняет все мероприятия по мобилизации/демобилизации, в т. ч. доставка необходимого количества мобильных зданий на стройплощадку, разгрузка, монтаж, организация энергоснабжения и освещения непосредственно рабочих мест от точек подключения, предоставляемых Заказчиком и проч. Данные работы должны быть включены в единичные цены Предложения, учтены и отдельно оплачиваться не будут.</t>
  </si>
  <si>
    <t>Сопутствующие материалы</t>
  </si>
  <si>
    <t>3х10 кв.мм</t>
  </si>
  <si>
    <t>Труба гофрированная из ПВХ-пластика, с протяжкой, с металлическим креплением, расходными материалами, учитывая зачеканку и заделку, заливку диафрагм в перекрытиях, диаметром:</t>
  </si>
  <si>
    <t>Светильник круглый 60 В, светодиодный, 220 В</t>
  </si>
  <si>
    <t>шт</t>
  </si>
  <si>
    <t>Автоматический выключатель MD63S, 4,5кА, 3 полюса, характеристика C, 25А</t>
  </si>
  <si>
    <t>Распределительный навесной щит ЩРн-12 265x310x120, IP65</t>
  </si>
  <si>
    <t>Пена двухкомпонентная огнезащитная DKC картридж 330 мл. для заделки технологических отверстий в перекрытиях и стенах.</t>
  </si>
  <si>
    <t>Зажим ответвительный (питание квартир)</t>
  </si>
  <si>
    <t>27</t>
  </si>
  <si>
    <t>28</t>
  </si>
  <si>
    <t>29</t>
  </si>
  <si>
    <t>30</t>
  </si>
  <si>
    <t>31</t>
  </si>
  <si>
    <t>Лоток металлический перфорированный 100х50, длиной 3м, с аксессуарами (крепежом и метизами) для крепления, расходными материалами в т.ч.</t>
  </si>
  <si>
    <t>Перегородка разделительная высотой 50мм, длиной 3м</t>
  </si>
  <si>
    <t>Лоток металлический перфорированный 50х50, длиной 3м, с аксессуарами (крепежом и метизами) для крепления, расходными материалами в т.ч.</t>
  </si>
  <si>
    <t>32</t>
  </si>
  <si>
    <t>33</t>
  </si>
  <si>
    <t>34</t>
  </si>
  <si>
    <t>- ЩРн-П-18 IP 41, 220Х360Х100</t>
  </si>
  <si>
    <t>- выключатель нагрузки MSD-1P63 DKC</t>
  </si>
  <si>
    <t>- контактор модульный DKC YON max типа MCE, 4P, 25A, 240В, 4НО</t>
  </si>
  <si>
    <t>- фидерный автоматический выключатель MD63N-1P10</t>
  </si>
  <si>
    <t>- дифференциальный автоматический выключатель 2-полюсный MDR32N-1N4C16-A</t>
  </si>
  <si>
    <t>- шина N и PE</t>
  </si>
  <si>
    <t>- фидерный автоматический выключатель MD63N-1P32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</si>
</sst>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-* #,##0.00\ &quot;₽&quot;_-;\-* #,##0.00\ &quot;₽&quot;_-;_-* &quot;-&quot;??\ &quot;₽&quot;_-;_-@_-"/>
    <numFmt numFmtId="164" formatCode="_-* #,##0.00&quot;р.&quot;_-;\-* #,##0.00&quot;р.&quot;_-;_-* &quot;-&quot;??&quot;р.&quot;_-;_-@_-"/>
    <numFmt numFmtId="165" formatCode="_(\$* #,##0.00_);_(\$* \(#,##0.00\);_(\$* \-??_);_(@_)"/>
    <numFmt numFmtId="166" formatCode="#,##0.00\ &quot;₽&quot;"/>
    <numFmt numFmtId="167" formatCode="_-* #,##0.00&quot;р.&quot;_-;\-* #,##0.00&quot;р.&quot;_-;_-* \-??&quot;р.&quot;_-;_-@_-"/>
  </numFmts>
  <fonts count="23" x14ac:knownFonts="1">
    <font>
      <sz val="10"/>
      <name val="Arial"/>
      <family val="2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Arial"/>
      <family val="2"/>
    </font>
    <font>
      <sz val="11"/>
      <color theme="1"/>
      <name val="Calibri"/>
      <family val="2"/>
      <charset val="204"/>
      <scheme val="minor"/>
    </font>
    <font>
      <b/>
      <sz val="8"/>
      <name val="Times New Roman"/>
      <family val="1"/>
    </font>
  </fonts>
  <fills count="27">
    <fill>
      <patternFill patternType="none"/>
    </fill>
    <fill>
      <patternFill patternType="gray125"/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9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18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/>
      <top/>
      <bottom style="thin">
        <color indexed="8"/>
      </bottom>
      <diagonal/>
    </border>
  </borders>
  <cellStyleXfs count="45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9" borderId="0" applyNumberFormat="0" applyBorder="0" applyAlignment="0" applyProtection="0"/>
    <xf numFmtId="0" fontId="3" fillId="7" borderId="1" applyNumberFormat="0" applyAlignment="0" applyProtection="0"/>
    <xf numFmtId="0" fontId="4" fillId="20" borderId="2" applyNumberFormat="0" applyAlignment="0" applyProtection="0"/>
    <xf numFmtId="0" fontId="5" fillId="20" borderId="1" applyNumberFormat="0" applyAlignment="0" applyProtection="0"/>
    <xf numFmtId="165" fontId="20" fillId="0" borderId="0" applyFill="0" applyBorder="0" applyAlignment="0" applyProtection="0"/>
    <xf numFmtId="164" fontId="21" fillId="0" borderId="0" applyFont="0" applyFill="0" applyBorder="0" applyAlignment="0" applyProtection="0"/>
    <xf numFmtId="0" fontId="6" fillId="0" borderId="3" applyNumberFormat="0" applyFill="0" applyAlignment="0" applyProtection="0"/>
    <xf numFmtId="0" fontId="7" fillId="0" borderId="4" applyNumberFormat="0" applyFill="0" applyAlignment="0" applyProtection="0"/>
    <xf numFmtId="0" fontId="8" fillId="0" borderId="5" applyNumberFormat="0" applyFill="0" applyAlignment="0" applyProtection="0"/>
    <xf numFmtId="0" fontId="8" fillId="0" borderId="0" applyNumberFormat="0" applyFill="0" applyBorder="0" applyAlignment="0" applyProtection="0"/>
    <xf numFmtId="0" fontId="9" fillId="0" borderId="6" applyNumberFormat="0" applyFill="0" applyAlignment="0" applyProtection="0"/>
    <xf numFmtId="0" fontId="10" fillId="21" borderId="7" applyNumberFormat="0" applyAlignment="0" applyProtection="0"/>
    <xf numFmtId="0" fontId="11" fillId="0" borderId="0" applyNumberFormat="0" applyFill="0" applyBorder="0" applyAlignment="0" applyProtection="0"/>
    <xf numFmtId="0" fontId="12" fillId="22" borderId="0" applyNumberFormat="0" applyBorder="0" applyAlignment="0" applyProtection="0"/>
    <xf numFmtId="0" fontId="21" fillId="0" borderId="0"/>
    <xf numFmtId="0" fontId="13" fillId="3" borderId="0" applyNumberFormat="0" applyBorder="0" applyAlignment="0" applyProtection="0"/>
    <xf numFmtId="0" fontId="14" fillId="0" borderId="0" applyNumberFormat="0" applyFill="0" applyBorder="0" applyAlignment="0" applyProtection="0"/>
    <xf numFmtId="0" fontId="20" fillId="23" borderId="8" applyNumberFormat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  <xf numFmtId="0" fontId="17" fillId="4" borderId="0" applyNumberFormat="0" applyBorder="0" applyAlignment="0" applyProtection="0"/>
  </cellStyleXfs>
  <cellXfs count="49">
    <xf numFmtId="0" fontId="0" fillId="0" borderId="0" xfId="0"/>
    <xf numFmtId="0" fontId="18" fillId="0" borderId="0" xfId="0" applyFont="1"/>
    <xf numFmtId="2" fontId="18" fillId="0" borderId="0" xfId="0" applyNumberFormat="1" applyFont="1"/>
    <xf numFmtId="0" fontId="19" fillId="0" borderId="0" xfId="0" applyFont="1"/>
    <xf numFmtId="0" fontId="19" fillId="0" borderId="13" xfId="0" applyFont="1" applyBorder="1" applyAlignment="1">
      <alignment horizontal="center"/>
    </xf>
    <xf numFmtId="0" fontId="19" fillId="0" borderId="13" xfId="0" applyFont="1" applyBorder="1" applyAlignment="1">
      <alignment horizontal="center" wrapText="1"/>
    </xf>
    <xf numFmtId="0" fontId="19" fillId="0" borderId="12" xfId="0" applyFont="1" applyBorder="1" applyAlignment="1">
      <alignment horizontal="center" vertical="center" wrapText="1"/>
    </xf>
    <xf numFmtId="166" fontId="19" fillId="0" borderId="0" xfId="0" applyNumberFormat="1" applyFont="1"/>
    <xf numFmtId="44" fontId="19" fillId="24" borderId="12" xfId="28" applyNumberFormat="1" applyFont="1" applyFill="1" applyBorder="1" applyAlignment="1" applyProtection="1">
      <alignment horizontal="right" vertical="center" wrapText="1"/>
    </xf>
    <xf numFmtId="167" fontId="19" fillId="0" borderId="12" xfId="28" applyNumberFormat="1" applyFont="1" applyFill="1" applyBorder="1" applyAlignment="1" applyProtection="1">
      <alignment horizontal="right" vertical="center" wrapText="1"/>
    </xf>
    <xf numFmtId="167" fontId="19" fillId="0" borderId="12" xfId="28" applyNumberFormat="1" applyFont="1" applyFill="1" applyBorder="1" applyAlignment="1" applyProtection="1">
      <alignment horizontal="right" vertical="center"/>
    </xf>
    <xf numFmtId="166" fontId="19" fillId="24" borderId="12" xfId="28" applyNumberFormat="1" applyFont="1" applyFill="1" applyBorder="1" applyAlignment="1" applyProtection="1">
      <alignment horizontal="right" vertical="center" wrapText="1"/>
    </xf>
    <xf numFmtId="166" fontId="22" fillId="0" borderId="12" xfId="28" applyNumberFormat="1" applyFont="1" applyFill="1" applyBorder="1" applyAlignment="1" applyProtection="1">
      <alignment horizontal="right" vertical="center" wrapText="1"/>
    </xf>
    <xf numFmtId="44" fontId="19" fillId="0" borderId="12" xfId="28" applyNumberFormat="1" applyFont="1" applyFill="1" applyBorder="1" applyAlignment="1" applyProtection="1">
      <alignment horizontal="right" vertical="center" wrapText="1"/>
    </xf>
    <xf numFmtId="0" fontId="18" fillId="25" borderId="12" xfId="0" applyFont="1" applyFill="1" applyBorder="1" applyAlignment="1">
      <alignment horizontal="left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24" borderId="12" xfId="0" applyFont="1" applyFill="1" applyBorder="1" applyAlignment="1">
      <alignment horizontal="center" vertical="center" wrapText="1"/>
    </xf>
    <xf numFmtId="0" fontId="18" fillId="0" borderId="12" xfId="0" applyNumberFormat="1" applyFont="1" applyBorder="1" applyAlignment="1">
      <alignment horizontal="center" vertical="center" wrapText="1"/>
    </xf>
    <xf numFmtId="0" fontId="18" fillId="25" borderId="12" xfId="0" applyFont="1" applyFill="1" applyBorder="1" applyAlignment="1">
      <alignment horizontal="left" vertical="top" wrapText="1"/>
    </xf>
    <xf numFmtId="0" fontId="18" fillId="24" borderId="12" xfId="0" applyNumberFormat="1" applyFont="1" applyFill="1" applyBorder="1" applyAlignment="1">
      <alignment horizontal="center" vertical="center" wrapText="1"/>
    </xf>
    <xf numFmtId="0" fontId="18" fillId="0" borderId="12" xfId="28" applyNumberFormat="1" applyFont="1" applyFill="1" applyBorder="1" applyAlignment="1" applyProtection="1">
      <alignment horizontal="center" vertical="center" wrapText="1"/>
    </xf>
    <xf numFmtId="0" fontId="18" fillId="0" borderId="12" xfId="0" applyNumberFormat="1" applyFont="1" applyBorder="1" applyAlignment="1">
      <alignment horizontal="center" vertical="center"/>
    </xf>
    <xf numFmtId="0" fontId="18" fillId="25" borderId="12" xfId="0" applyFont="1" applyFill="1" applyBorder="1" applyAlignment="1">
      <alignment vertical="top" wrapText="1"/>
    </xf>
    <xf numFmtId="0" fontId="18" fillId="25" borderId="12" xfId="0" applyFont="1" applyFill="1" applyBorder="1" applyAlignment="1">
      <alignment horizontal="right" vertical="top" wrapText="1"/>
    </xf>
    <xf numFmtId="0" fontId="18" fillId="24" borderId="12" xfId="0" applyFont="1" applyFill="1" applyBorder="1" applyAlignment="1">
      <alignment horizontal="center" vertical="center"/>
    </xf>
    <xf numFmtId="49" fontId="18" fillId="24" borderId="12" xfId="0" applyNumberFormat="1" applyFont="1" applyFill="1" applyBorder="1" applyAlignment="1">
      <alignment horizontal="center" vertical="center"/>
    </xf>
    <xf numFmtId="0" fontId="18" fillId="0" borderId="12" xfId="0" applyFont="1" applyBorder="1" applyAlignment="1">
      <alignment horizontal="center" vertical="center"/>
    </xf>
    <xf numFmtId="0" fontId="19" fillId="25" borderId="12" xfId="0" applyFont="1" applyFill="1" applyBorder="1" applyAlignment="1">
      <alignment horizontal="left" vertical="center" wrapText="1"/>
    </xf>
    <xf numFmtId="0" fontId="19" fillId="0" borderId="12" xfId="0" applyFont="1" applyBorder="1" applyAlignment="1">
      <alignment horizontal="center" vertical="center"/>
    </xf>
    <xf numFmtId="2" fontId="18" fillId="0" borderId="12" xfId="0" applyNumberFormat="1" applyFont="1" applyBorder="1" applyAlignment="1">
      <alignment vertical="center"/>
    </xf>
    <xf numFmtId="166" fontId="19" fillId="0" borderId="12" xfId="0" applyNumberFormat="1" applyFont="1" applyBorder="1" applyAlignment="1">
      <alignment horizontal="center" vertical="center"/>
    </xf>
    <xf numFmtId="0" fontId="18" fillId="26" borderId="12" xfId="0" applyFont="1" applyFill="1" applyBorder="1" applyAlignment="1">
      <alignment horizontal="center" vertical="center" wrapText="1"/>
    </xf>
    <xf numFmtId="0" fontId="18" fillId="26" borderId="12" xfId="0" applyNumberFormat="1" applyFont="1" applyFill="1" applyBorder="1" applyAlignment="1">
      <alignment horizontal="center" vertical="center" wrapText="1"/>
    </xf>
    <xf numFmtId="49" fontId="18" fillId="26" borderId="12" xfId="0" applyNumberFormat="1" applyFont="1" applyFill="1" applyBorder="1" applyAlignment="1">
      <alignment horizontal="right" vertical="top" wrapText="1"/>
    </xf>
    <xf numFmtId="0" fontId="19" fillId="0" borderId="14" xfId="0" applyFont="1" applyBorder="1" applyAlignment="1">
      <alignment horizontal="center"/>
    </xf>
    <xf numFmtId="0" fontId="19" fillId="0" borderId="15" xfId="0" applyFont="1" applyBorder="1" applyAlignment="1">
      <alignment horizontal="center"/>
    </xf>
    <xf numFmtId="0" fontId="19" fillId="0" borderId="11" xfId="0" applyFont="1" applyBorder="1" applyAlignment="1">
      <alignment horizontal="center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center" vertical="center"/>
    </xf>
    <xf numFmtId="0" fontId="19" fillId="0" borderId="17" xfId="0" applyFont="1" applyBorder="1" applyAlignment="1">
      <alignment horizontal="center" vertical="center"/>
    </xf>
    <xf numFmtId="0" fontId="19" fillId="0" borderId="10" xfId="0" applyFont="1" applyBorder="1" applyAlignment="1">
      <alignment horizontal="center"/>
    </xf>
    <xf numFmtId="0" fontId="19" fillId="0" borderId="13" xfId="0" applyFont="1" applyBorder="1" applyAlignment="1">
      <alignment horizontal="center" vertical="center" wrapText="1"/>
    </xf>
    <xf numFmtId="0" fontId="19" fillId="0" borderId="16" xfId="0" applyFont="1" applyBorder="1" applyAlignment="1">
      <alignment horizontal="center" vertical="center" wrapText="1"/>
    </xf>
    <xf numFmtId="2" fontId="19" fillId="0" borderId="13" xfId="0" applyNumberFormat="1" applyFont="1" applyBorder="1" applyAlignment="1">
      <alignment horizontal="center" vertical="center" wrapText="1"/>
    </xf>
    <xf numFmtId="2" fontId="19" fillId="0" borderId="16" xfId="0" applyNumberFormat="1" applyFont="1" applyBorder="1" applyAlignment="1">
      <alignment horizontal="center" vertical="center" wrapText="1"/>
    </xf>
    <xf numFmtId="0" fontId="18" fillId="0" borderId="0" xfId="0" applyFont="1" applyAlignment="1">
      <alignment horizontal="left" wrapText="1"/>
    </xf>
    <xf numFmtId="0" fontId="18" fillId="0" borderId="0" xfId="0" applyFont="1" applyAlignment="1">
      <alignment horizontal="left"/>
    </xf>
    <xf numFmtId="0" fontId="18" fillId="25" borderId="12" xfId="0" applyFont="1" applyFill="1" applyBorder="1" applyAlignment="1">
      <alignment horizontal="center" vertical="center" wrapText="1"/>
    </xf>
    <xf numFmtId="0" fontId="18" fillId="25" borderId="12" xfId="0" applyNumberFormat="1" applyFont="1" applyFill="1" applyBorder="1" applyAlignment="1">
      <alignment horizontal="center" vertical="center" wrapText="1"/>
    </xf>
  </cellXfs>
  <cellStyles count="45">
    <cellStyle name="20% — акцент1" xfId="1" builtinId="30" customBuiltin="1"/>
    <cellStyle name="20% — акцент2" xfId="2" builtinId="34" customBuiltin="1"/>
    <cellStyle name="20% — акцент3" xfId="3" builtinId="38" customBuiltin="1"/>
    <cellStyle name="20% — акцент4" xfId="4" builtinId="42" customBuiltin="1"/>
    <cellStyle name="20% — акцент5" xfId="5" builtinId="46" customBuiltin="1"/>
    <cellStyle name="20% — акцент6" xfId="6" builtinId="50" customBuiltin="1"/>
    <cellStyle name="40% — акцент1" xfId="7" builtinId="31" customBuiltin="1"/>
    <cellStyle name="40% — акцент2" xfId="8" builtinId="35" customBuiltin="1"/>
    <cellStyle name="40% — акцент3" xfId="9" builtinId="39" customBuiltin="1"/>
    <cellStyle name="40% — акцент4" xfId="10" builtinId="43" customBuiltin="1"/>
    <cellStyle name="40% — акцент5" xfId="11" builtinId="47" customBuiltin="1"/>
    <cellStyle name="40% — акцент6" xfId="12" builtinId="51" customBuiltin="1"/>
    <cellStyle name="60% — акцент1" xfId="13" builtinId="32" customBuiltin="1"/>
    <cellStyle name="60% — акцент2" xfId="14" builtinId="36" customBuiltin="1"/>
    <cellStyle name="60% — акцент3" xfId="15" builtinId="40" customBuiltin="1"/>
    <cellStyle name="60% — акцент4" xfId="16" builtinId="44" customBuiltin="1"/>
    <cellStyle name="60% — акцент5" xfId="17" builtinId="48" customBuiltin="1"/>
    <cellStyle name="60% — акцент6" xfId="18" builtinId="52" customBuiltin="1"/>
    <cellStyle name="Акцент1" xfId="19" builtinId="29" customBuiltin="1"/>
    <cellStyle name="Акцент2" xfId="20" builtinId="33" customBuiltin="1"/>
    <cellStyle name="Акцент3" xfId="21" builtinId="37" customBuiltin="1"/>
    <cellStyle name="Акцент4" xfId="22" builtinId="41" customBuiltin="1"/>
    <cellStyle name="Акцент5" xfId="23" builtinId="45" customBuiltin="1"/>
    <cellStyle name="Акцент6" xfId="24" builtinId="49" customBuiltin="1"/>
    <cellStyle name="Ввод " xfId="25" builtinId="20" customBuiltin="1"/>
    <cellStyle name="Вывод" xfId="26" builtinId="21" customBuiltin="1"/>
    <cellStyle name="Вычисление" xfId="27" builtinId="22" customBuiltin="1"/>
    <cellStyle name="Денежный" xfId="28" builtinId="4"/>
    <cellStyle name="Денежный 2" xfId="29" xr:uid="{00000000-0005-0000-0000-00001C000000}"/>
    <cellStyle name="Заголовок 1" xfId="30" builtinId="16" customBuiltin="1"/>
    <cellStyle name="Заголовок 2" xfId="31" builtinId="17" customBuiltin="1"/>
    <cellStyle name="Заголовок 3" xfId="32" builtinId="18" customBuiltin="1"/>
    <cellStyle name="Заголовок 4" xfId="33" builtinId="19" customBuiltin="1"/>
    <cellStyle name="Итог" xfId="34" builtinId="25" customBuiltin="1"/>
    <cellStyle name="Контрольная ячейка" xfId="35" builtinId="23" customBuiltin="1"/>
    <cellStyle name="Название" xfId="36" builtinId="15" customBuiltin="1"/>
    <cellStyle name="Нейтральный" xfId="37" builtinId="28" customBuiltin="1"/>
    <cellStyle name="Обычный" xfId="0" builtinId="0"/>
    <cellStyle name="Обычный 2" xfId="38" xr:uid="{00000000-0005-0000-0000-000026000000}"/>
    <cellStyle name="Плохой" xfId="39" builtinId="27" customBuiltin="1"/>
    <cellStyle name="Пояснение" xfId="40" builtinId="53" customBuiltin="1"/>
    <cellStyle name="Примечание" xfId="41" builtinId="10" customBuiltin="1"/>
    <cellStyle name="Связанная ячейка" xfId="42" builtinId="24" customBuiltin="1"/>
    <cellStyle name="Текст предупреждения" xfId="43" builtinId="11" customBuiltin="1"/>
    <cellStyle name="Хороший" xfId="44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78"/>
  <sheetViews>
    <sheetView tabSelected="1" topLeftCell="A51" zoomScale="130" zoomScaleNormal="130" workbookViewId="0">
      <selection activeCell="B57" sqref="B57"/>
    </sheetView>
  </sheetViews>
  <sheetFormatPr defaultRowHeight="12.75" x14ac:dyDescent="0.2"/>
  <cols>
    <col min="1" max="1" width="3.85546875" style="1" customWidth="1"/>
    <col min="2" max="2" width="71.5703125" style="1" customWidth="1"/>
    <col min="3" max="3" width="7.7109375" style="1" customWidth="1"/>
    <col min="4" max="4" width="7.7109375" style="2" customWidth="1"/>
    <col min="5" max="7" width="11.42578125" style="2" customWidth="1"/>
    <col min="8" max="11" width="12.140625" style="1" customWidth="1"/>
    <col min="12" max="12" width="14" style="1" customWidth="1"/>
    <col min="13" max="13" width="9.140625" style="1"/>
    <col min="14" max="14" width="12.42578125" style="1" bestFit="1" customWidth="1"/>
    <col min="15" max="15" width="11.28515625" style="1" bestFit="1" customWidth="1"/>
    <col min="16" max="16" width="9.140625" style="1"/>
    <col min="17" max="17" width="19.28515625" style="1" customWidth="1"/>
    <col min="18" max="16384" width="9.140625" style="1"/>
  </cols>
  <sheetData>
    <row r="1" spans="1:14" x14ac:dyDescent="0.2">
      <c r="A1" s="37" t="s">
        <v>9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</row>
    <row r="2" spans="1:14" ht="58.5" customHeight="1" x14ac:dyDescent="0.2">
      <c r="A2" s="39"/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</row>
    <row r="3" spans="1:14" s="3" customFormat="1" ht="26.25" customHeight="1" x14ac:dyDescent="0.2">
      <c r="A3" s="41" t="s">
        <v>0</v>
      </c>
      <c r="B3" s="41" t="s">
        <v>7</v>
      </c>
      <c r="C3" s="41" t="s">
        <v>1</v>
      </c>
      <c r="D3" s="43" t="s">
        <v>8</v>
      </c>
      <c r="E3" s="40" t="s">
        <v>2</v>
      </c>
      <c r="F3" s="40"/>
      <c r="G3" s="40"/>
      <c r="H3" s="40"/>
      <c r="I3" s="34" t="s">
        <v>3</v>
      </c>
      <c r="J3" s="35"/>
      <c r="K3" s="35"/>
      <c r="L3" s="36"/>
    </row>
    <row r="4" spans="1:14" s="3" customFormat="1" ht="38.25" x14ac:dyDescent="0.2">
      <c r="A4" s="42"/>
      <c r="B4" s="42"/>
      <c r="C4" s="42"/>
      <c r="D4" s="44"/>
      <c r="E4" s="5" t="s">
        <v>4</v>
      </c>
      <c r="F4" s="5" t="s">
        <v>103</v>
      </c>
      <c r="G4" s="5" t="s">
        <v>5</v>
      </c>
      <c r="H4" s="4" t="s">
        <v>6</v>
      </c>
      <c r="I4" s="5" t="s">
        <v>4</v>
      </c>
      <c r="J4" s="5" t="s">
        <v>103</v>
      </c>
      <c r="K4" s="5" t="s">
        <v>5</v>
      </c>
      <c r="L4" s="4" t="s">
        <v>6</v>
      </c>
    </row>
    <row r="5" spans="1:14" s="3" customFormat="1" ht="25.5" x14ac:dyDescent="0.2">
      <c r="A5" s="24">
        <v>1</v>
      </c>
      <c r="B5" s="14" t="s">
        <v>11</v>
      </c>
      <c r="C5" s="15" t="s">
        <v>10</v>
      </c>
      <c r="D5" s="17">
        <v>2</v>
      </c>
      <c r="E5" s="6"/>
      <c r="F5" s="6"/>
      <c r="G5" s="6"/>
      <c r="H5" s="28">
        <f>G5+F5+E5</f>
        <v>0</v>
      </c>
      <c r="I5" s="6">
        <f>E5*D5</f>
        <v>0</v>
      </c>
      <c r="J5" s="6">
        <f>F5*D5</f>
        <v>0</v>
      </c>
      <c r="K5" s="6">
        <f>G5*D5</f>
        <v>0</v>
      </c>
      <c r="L5" s="28">
        <f>K5+J5+I5</f>
        <v>0</v>
      </c>
    </row>
    <row r="6" spans="1:14" s="3" customFormat="1" ht="25.5" x14ac:dyDescent="0.2">
      <c r="A6" s="24">
        <v>2</v>
      </c>
      <c r="B6" s="18" t="s">
        <v>12</v>
      </c>
      <c r="C6" s="16" t="s">
        <v>10</v>
      </c>
      <c r="D6" s="19">
        <v>8</v>
      </c>
      <c r="E6" s="11"/>
      <c r="F6" s="11"/>
      <c r="G6" s="11"/>
      <c r="H6" s="28">
        <f t="shared" ref="H6:H65" si="0">G6+F6+E6</f>
        <v>0</v>
      </c>
      <c r="I6" s="6">
        <f t="shared" ref="I6:I65" si="1">E6*D6</f>
        <v>0</v>
      </c>
      <c r="J6" s="6">
        <f t="shared" ref="J6:J65" si="2">F6*D6</f>
        <v>0</v>
      </c>
      <c r="K6" s="6">
        <f t="shared" ref="K6:K65" si="3">G6*D6</f>
        <v>0</v>
      </c>
      <c r="L6" s="28">
        <f t="shared" ref="L6:L65" si="4">K6+J6+I6</f>
        <v>0</v>
      </c>
      <c r="M6" s="7"/>
      <c r="N6" s="7"/>
    </row>
    <row r="7" spans="1:14" s="3" customFormat="1" ht="25.5" x14ac:dyDescent="0.2">
      <c r="A7" s="24">
        <v>3</v>
      </c>
      <c r="B7" s="18" t="s">
        <v>13</v>
      </c>
      <c r="C7" s="16" t="s">
        <v>10</v>
      </c>
      <c r="D7" s="19">
        <v>2</v>
      </c>
      <c r="E7" s="11"/>
      <c r="F7" s="11"/>
      <c r="G7" s="11"/>
      <c r="H7" s="28">
        <f t="shared" si="0"/>
        <v>0</v>
      </c>
      <c r="I7" s="6">
        <f t="shared" si="1"/>
        <v>0</v>
      </c>
      <c r="J7" s="6">
        <f t="shared" si="2"/>
        <v>0</v>
      </c>
      <c r="K7" s="6">
        <f t="shared" si="3"/>
        <v>0</v>
      </c>
      <c r="L7" s="28">
        <f t="shared" si="4"/>
        <v>0</v>
      </c>
      <c r="M7" s="7"/>
      <c r="N7" s="7"/>
    </row>
    <row r="8" spans="1:14" s="3" customFormat="1" ht="38.25" x14ac:dyDescent="0.2">
      <c r="A8" s="24">
        <v>4</v>
      </c>
      <c r="B8" s="18" t="s">
        <v>66</v>
      </c>
      <c r="C8" s="16" t="s">
        <v>10</v>
      </c>
      <c r="D8" s="19">
        <v>2</v>
      </c>
      <c r="E8" s="11"/>
      <c r="F8" s="11"/>
      <c r="G8" s="11"/>
      <c r="H8" s="28">
        <f t="shared" si="0"/>
        <v>0</v>
      </c>
      <c r="I8" s="6">
        <f t="shared" si="1"/>
        <v>0</v>
      </c>
      <c r="J8" s="6">
        <f t="shared" si="2"/>
        <v>0</v>
      </c>
      <c r="K8" s="6">
        <f t="shared" si="3"/>
        <v>0</v>
      </c>
      <c r="L8" s="28">
        <f t="shared" si="4"/>
        <v>0</v>
      </c>
      <c r="M8" s="7"/>
      <c r="N8" s="7"/>
    </row>
    <row r="9" spans="1:14" s="3" customFormat="1" ht="25.5" x14ac:dyDescent="0.2">
      <c r="A9" s="24">
        <v>5</v>
      </c>
      <c r="B9" s="18" t="s">
        <v>14</v>
      </c>
      <c r="C9" s="16" t="s">
        <v>10</v>
      </c>
      <c r="D9" s="19">
        <v>18</v>
      </c>
      <c r="E9" s="11"/>
      <c r="F9" s="11"/>
      <c r="G9" s="11"/>
      <c r="H9" s="28">
        <f t="shared" si="0"/>
        <v>0</v>
      </c>
      <c r="I9" s="6">
        <f t="shared" si="1"/>
        <v>0</v>
      </c>
      <c r="J9" s="6">
        <f t="shared" si="2"/>
        <v>0</v>
      </c>
      <c r="K9" s="6">
        <f t="shared" si="3"/>
        <v>0</v>
      </c>
      <c r="L9" s="28">
        <f t="shared" si="4"/>
        <v>0</v>
      </c>
      <c r="M9" s="7"/>
      <c r="N9" s="7"/>
    </row>
    <row r="10" spans="1:14" s="3" customFormat="1" ht="25.5" x14ac:dyDescent="0.2">
      <c r="A10" s="24">
        <v>6</v>
      </c>
      <c r="B10" s="18" t="s">
        <v>15</v>
      </c>
      <c r="C10" s="16" t="s">
        <v>10</v>
      </c>
      <c r="D10" s="19">
        <v>27</v>
      </c>
      <c r="E10" s="11"/>
      <c r="F10" s="11"/>
      <c r="G10" s="11"/>
      <c r="H10" s="28">
        <f t="shared" si="0"/>
        <v>0</v>
      </c>
      <c r="I10" s="6">
        <f t="shared" si="1"/>
        <v>0</v>
      </c>
      <c r="J10" s="6">
        <f t="shared" si="2"/>
        <v>0</v>
      </c>
      <c r="K10" s="6">
        <f t="shared" si="3"/>
        <v>0</v>
      </c>
      <c r="L10" s="28">
        <f t="shared" si="4"/>
        <v>0</v>
      </c>
      <c r="M10" s="7"/>
      <c r="N10" s="7"/>
    </row>
    <row r="11" spans="1:14" s="3" customFormat="1" ht="25.5" x14ac:dyDescent="0.2">
      <c r="A11" s="24">
        <v>7</v>
      </c>
      <c r="B11" s="18" t="s">
        <v>16</v>
      </c>
      <c r="C11" s="16" t="s">
        <v>10</v>
      </c>
      <c r="D11" s="19">
        <v>9</v>
      </c>
      <c r="E11" s="11"/>
      <c r="F11" s="11"/>
      <c r="G11" s="11"/>
      <c r="H11" s="28">
        <f t="shared" si="0"/>
        <v>0</v>
      </c>
      <c r="I11" s="6">
        <f t="shared" si="1"/>
        <v>0</v>
      </c>
      <c r="J11" s="6">
        <f t="shared" si="2"/>
        <v>0</v>
      </c>
      <c r="K11" s="6">
        <f t="shared" si="3"/>
        <v>0</v>
      </c>
      <c r="L11" s="28">
        <f t="shared" si="4"/>
        <v>0</v>
      </c>
      <c r="M11" s="7"/>
      <c r="N11" s="7"/>
    </row>
    <row r="12" spans="1:14" s="3" customFormat="1" ht="25.5" x14ac:dyDescent="0.2">
      <c r="A12" s="24">
        <v>8</v>
      </c>
      <c r="B12" s="18" t="s">
        <v>83</v>
      </c>
      <c r="C12" s="16" t="s">
        <v>38</v>
      </c>
      <c r="D12" s="19">
        <v>378</v>
      </c>
      <c r="E12" s="11"/>
      <c r="F12" s="11"/>
      <c r="G12" s="11"/>
      <c r="H12" s="28">
        <f t="shared" si="0"/>
        <v>0</v>
      </c>
      <c r="I12" s="6">
        <f t="shared" si="1"/>
        <v>0</v>
      </c>
      <c r="J12" s="6">
        <f t="shared" si="2"/>
        <v>0</v>
      </c>
      <c r="K12" s="6">
        <f t="shared" si="3"/>
        <v>0</v>
      </c>
      <c r="L12" s="28">
        <f t="shared" si="4"/>
        <v>0</v>
      </c>
      <c r="M12" s="7"/>
      <c r="N12" s="7"/>
    </row>
    <row r="13" spans="1:14" s="3" customFormat="1" x14ac:dyDescent="0.2">
      <c r="A13" s="24"/>
      <c r="B13" s="33" t="s">
        <v>123</v>
      </c>
      <c r="C13" s="31"/>
      <c r="D13" s="32">
        <v>1</v>
      </c>
      <c r="E13" s="11"/>
      <c r="F13" s="11"/>
      <c r="G13" s="11"/>
      <c r="H13" s="28"/>
      <c r="I13" s="6"/>
      <c r="J13" s="6"/>
      <c r="K13" s="6"/>
      <c r="L13" s="28"/>
      <c r="M13" s="7"/>
      <c r="N13" s="7"/>
    </row>
    <row r="14" spans="1:14" s="3" customFormat="1" x14ac:dyDescent="0.2">
      <c r="A14" s="24"/>
      <c r="B14" s="33" t="s">
        <v>124</v>
      </c>
      <c r="C14" s="31"/>
      <c r="D14" s="32">
        <v>1</v>
      </c>
      <c r="E14" s="11"/>
      <c r="F14" s="11"/>
      <c r="G14" s="11"/>
      <c r="H14" s="28"/>
      <c r="I14" s="6"/>
      <c r="J14" s="6"/>
      <c r="K14" s="6"/>
      <c r="L14" s="28"/>
      <c r="M14" s="7"/>
      <c r="N14" s="7"/>
    </row>
    <row r="15" spans="1:14" s="3" customFormat="1" x14ac:dyDescent="0.2">
      <c r="A15" s="24"/>
      <c r="B15" s="33" t="s">
        <v>125</v>
      </c>
      <c r="C15" s="31"/>
      <c r="D15" s="32">
        <v>1</v>
      </c>
      <c r="E15" s="11"/>
      <c r="F15" s="11"/>
      <c r="G15" s="11"/>
      <c r="H15" s="28"/>
      <c r="I15" s="6"/>
      <c r="J15" s="6"/>
      <c r="K15" s="6"/>
      <c r="L15" s="28"/>
      <c r="M15" s="7"/>
      <c r="N15" s="7"/>
    </row>
    <row r="16" spans="1:14" s="3" customFormat="1" x14ac:dyDescent="0.2">
      <c r="A16" s="24"/>
      <c r="B16" s="33" t="s">
        <v>129</v>
      </c>
      <c r="C16" s="31"/>
      <c r="D16" s="32">
        <v>1</v>
      </c>
      <c r="E16" s="11"/>
      <c r="F16" s="11"/>
      <c r="G16" s="11"/>
      <c r="H16" s="28"/>
      <c r="I16" s="6"/>
      <c r="J16" s="6"/>
      <c r="K16" s="6"/>
      <c r="L16" s="28"/>
      <c r="M16" s="7"/>
      <c r="N16" s="7"/>
    </row>
    <row r="17" spans="1:14" s="3" customFormat="1" x14ac:dyDescent="0.2">
      <c r="A17" s="24"/>
      <c r="B17" s="33" t="s">
        <v>126</v>
      </c>
      <c r="C17" s="31"/>
      <c r="D17" s="32">
        <v>2</v>
      </c>
      <c r="E17" s="11"/>
      <c r="F17" s="11"/>
      <c r="G17" s="11"/>
      <c r="H17" s="28"/>
      <c r="I17" s="6"/>
      <c r="J17" s="6"/>
      <c r="K17" s="6"/>
      <c r="L17" s="28"/>
      <c r="M17" s="7"/>
      <c r="N17" s="7"/>
    </row>
    <row r="18" spans="1:14" s="3" customFormat="1" x14ac:dyDescent="0.2">
      <c r="A18" s="24"/>
      <c r="B18" s="33" t="s">
        <v>127</v>
      </c>
      <c r="C18" s="31"/>
      <c r="D18" s="32">
        <v>5</v>
      </c>
      <c r="E18" s="11"/>
      <c r="F18" s="11"/>
      <c r="G18" s="11"/>
      <c r="H18" s="28"/>
      <c r="I18" s="6"/>
      <c r="J18" s="6"/>
      <c r="K18" s="6"/>
      <c r="L18" s="28"/>
      <c r="M18" s="7"/>
      <c r="N18" s="7"/>
    </row>
    <row r="19" spans="1:14" s="3" customFormat="1" x14ac:dyDescent="0.2">
      <c r="A19" s="24"/>
      <c r="B19" s="33" t="s">
        <v>128</v>
      </c>
      <c r="C19" s="31"/>
      <c r="D19" s="32">
        <v>1</v>
      </c>
      <c r="E19" s="11"/>
      <c r="F19" s="11"/>
      <c r="G19" s="11"/>
      <c r="H19" s="28"/>
      <c r="I19" s="6"/>
      <c r="J19" s="6"/>
      <c r="K19" s="6"/>
      <c r="L19" s="28"/>
      <c r="M19" s="7"/>
      <c r="N19" s="7"/>
    </row>
    <row r="20" spans="1:14" s="3" customFormat="1" ht="25.5" x14ac:dyDescent="0.2">
      <c r="A20" s="24">
        <v>9</v>
      </c>
      <c r="B20" s="18" t="s">
        <v>84</v>
      </c>
      <c r="C20" s="16" t="s">
        <v>10</v>
      </c>
      <c r="D20" s="19">
        <v>25</v>
      </c>
      <c r="E20" s="11"/>
      <c r="F20" s="11"/>
      <c r="G20" s="11"/>
      <c r="H20" s="28">
        <f t="shared" si="0"/>
        <v>0</v>
      </c>
      <c r="I20" s="6">
        <f t="shared" si="1"/>
        <v>0</v>
      </c>
      <c r="J20" s="6">
        <f t="shared" si="2"/>
        <v>0</v>
      </c>
      <c r="K20" s="6">
        <f t="shared" si="3"/>
        <v>0</v>
      </c>
      <c r="L20" s="28">
        <f t="shared" si="4"/>
        <v>0</v>
      </c>
      <c r="M20" s="7"/>
      <c r="N20" s="7"/>
    </row>
    <row r="21" spans="1:14" s="3" customFormat="1" ht="25.5" x14ac:dyDescent="0.2">
      <c r="A21" s="24">
        <v>10</v>
      </c>
      <c r="B21" s="22" t="s">
        <v>17</v>
      </c>
      <c r="C21" s="15"/>
      <c r="D21" s="20"/>
      <c r="E21" s="12"/>
      <c r="F21" s="12"/>
      <c r="G21" s="12"/>
      <c r="H21" s="28"/>
      <c r="I21" s="6"/>
      <c r="J21" s="6"/>
      <c r="K21" s="6"/>
      <c r="L21" s="28"/>
      <c r="M21" s="7"/>
      <c r="N21" s="7"/>
    </row>
    <row r="22" spans="1:14" s="3" customFormat="1" x14ac:dyDescent="0.2">
      <c r="A22" s="25" t="s">
        <v>67</v>
      </c>
      <c r="B22" s="23" t="s">
        <v>18</v>
      </c>
      <c r="C22" s="15" t="s">
        <v>19</v>
      </c>
      <c r="D22" s="20">
        <v>125</v>
      </c>
      <c r="E22" s="12"/>
      <c r="F22" s="12"/>
      <c r="G22" s="12"/>
      <c r="H22" s="28">
        <f t="shared" si="0"/>
        <v>0</v>
      </c>
      <c r="I22" s="6">
        <f t="shared" si="1"/>
        <v>0</v>
      </c>
      <c r="J22" s="6">
        <f t="shared" si="2"/>
        <v>0</v>
      </c>
      <c r="K22" s="6">
        <f t="shared" si="3"/>
        <v>0</v>
      </c>
      <c r="L22" s="28">
        <f t="shared" si="4"/>
        <v>0</v>
      </c>
      <c r="M22" s="7"/>
      <c r="N22" s="7"/>
    </row>
    <row r="23" spans="1:14" s="3" customFormat="1" x14ac:dyDescent="0.2">
      <c r="A23" s="25" t="s">
        <v>68</v>
      </c>
      <c r="B23" s="23" t="s">
        <v>20</v>
      </c>
      <c r="C23" s="15" t="s">
        <v>19</v>
      </c>
      <c r="D23" s="20">
        <v>50</v>
      </c>
      <c r="E23" s="12"/>
      <c r="F23" s="12"/>
      <c r="G23" s="12"/>
      <c r="H23" s="28">
        <f t="shared" si="0"/>
        <v>0</v>
      </c>
      <c r="I23" s="6">
        <f t="shared" si="1"/>
        <v>0</v>
      </c>
      <c r="J23" s="6">
        <f t="shared" si="2"/>
        <v>0</v>
      </c>
      <c r="K23" s="6">
        <f t="shared" si="3"/>
        <v>0</v>
      </c>
      <c r="L23" s="28">
        <f t="shared" si="4"/>
        <v>0</v>
      </c>
      <c r="M23" s="7"/>
      <c r="N23" s="7"/>
    </row>
    <row r="24" spans="1:14" s="3" customFormat="1" x14ac:dyDescent="0.2">
      <c r="A24" s="25" t="s">
        <v>69</v>
      </c>
      <c r="B24" s="23" t="s">
        <v>21</v>
      </c>
      <c r="C24" s="15" t="s">
        <v>19</v>
      </c>
      <c r="D24" s="20">
        <v>320</v>
      </c>
      <c r="E24" s="12"/>
      <c r="F24" s="12"/>
      <c r="G24" s="12"/>
      <c r="H24" s="28">
        <f t="shared" si="0"/>
        <v>0</v>
      </c>
      <c r="I24" s="6">
        <f t="shared" si="1"/>
        <v>0</v>
      </c>
      <c r="J24" s="6">
        <f t="shared" si="2"/>
        <v>0</v>
      </c>
      <c r="K24" s="6">
        <f t="shared" si="3"/>
        <v>0</v>
      </c>
      <c r="L24" s="28">
        <f t="shared" si="4"/>
        <v>0</v>
      </c>
      <c r="M24" s="7"/>
      <c r="N24" s="7"/>
    </row>
    <row r="25" spans="1:14" s="3" customFormat="1" x14ac:dyDescent="0.2">
      <c r="A25" s="25" t="s">
        <v>70</v>
      </c>
      <c r="B25" s="23" t="s">
        <v>22</v>
      </c>
      <c r="C25" s="15" t="s">
        <v>19</v>
      </c>
      <c r="D25" s="20">
        <v>5705</v>
      </c>
      <c r="E25" s="12"/>
      <c r="F25" s="12"/>
      <c r="G25" s="12"/>
      <c r="H25" s="28">
        <f t="shared" si="0"/>
        <v>0</v>
      </c>
      <c r="I25" s="6">
        <f t="shared" si="1"/>
        <v>0</v>
      </c>
      <c r="J25" s="6">
        <f t="shared" si="2"/>
        <v>0</v>
      </c>
      <c r="K25" s="6">
        <f t="shared" si="3"/>
        <v>0</v>
      </c>
      <c r="L25" s="28">
        <f t="shared" si="4"/>
        <v>0</v>
      </c>
      <c r="M25" s="7"/>
      <c r="N25" s="7"/>
    </row>
    <row r="26" spans="1:14" s="3" customFormat="1" x14ac:dyDescent="0.2">
      <c r="A26" s="25" t="s">
        <v>71</v>
      </c>
      <c r="B26" s="23" t="s">
        <v>23</v>
      </c>
      <c r="C26" s="15" t="s">
        <v>19</v>
      </c>
      <c r="D26" s="20">
        <v>660</v>
      </c>
      <c r="E26" s="12"/>
      <c r="F26" s="12"/>
      <c r="G26" s="12"/>
      <c r="H26" s="28">
        <f>G26+F26+E26</f>
        <v>0</v>
      </c>
      <c r="I26" s="6">
        <f t="shared" si="1"/>
        <v>0</v>
      </c>
      <c r="J26" s="6">
        <f t="shared" si="2"/>
        <v>0</v>
      </c>
      <c r="K26" s="6">
        <f t="shared" si="3"/>
        <v>0</v>
      </c>
      <c r="L26" s="28">
        <f t="shared" si="4"/>
        <v>0</v>
      </c>
      <c r="M26" s="7"/>
      <c r="N26" s="7"/>
    </row>
    <row r="27" spans="1:14" s="3" customFormat="1" x14ac:dyDescent="0.2">
      <c r="A27" s="25"/>
      <c r="B27" s="23" t="s">
        <v>104</v>
      </c>
      <c r="C27" s="15" t="s">
        <v>19</v>
      </c>
      <c r="D27" s="20">
        <v>7758</v>
      </c>
      <c r="E27" s="12"/>
      <c r="F27" s="12"/>
      <c r="G27" s="12"/>
      <c r="H27" s="28">
        <f>G27+F27+E27</f>
        <v>0</v>
      </c>
      <c r="I27" s="6">
        <f t="shared" si="1"/>
        <v>0</v>
      </c>
      <c r="J27" s="6">
        <f t="shared" si="2"/>
        <v>0</v>
      </c>
      <c r="K27" s="6">
        <f t="shared" si="3"/>
        <v>0</v>
      </c>
      <c r="L27" s="28">
        <f t="shared" si="4"/>
        <v>0</v>
      </c>
      <c r="M27" s="7"/>
      <c r="N27" s="7"/>
    </row>
    <row r="28" spans="1:14" s="3" customFormat="1" x14ac:dyDescent="0.2">
      <c r="A28" s="25" t="s">
        <v>72</v>
      </c>
      <c r="B28" s="23" t="s">
        <v>24</v>
      </c>
      <c r="C28" s="15" t="s">
        <v>19</v>
      </c>
      <c r="D28" s="20">
        <v>1930</v>
      </c>
      <c r="E28" s="12"/>
      <c r="F28" s="12"/>
      <c r="G28" s="12"/>
      <c r="H28" s="28">
        <f t="shared" si="0"/>
        <v>0</v>
      </c>
      <c r="I28" s="6">
        <f t="shared" si="1"/>
        <v>0</v>
      </c>
      <c r="J28" s="6">
        <f t="shared" si="2"/>
        <v>0</v>
      </c>
      <c r="K28" s="6">
        <f t="shared" si="3"/>
        <v>0</v>
      </c>
      <c r="L28" s="28">
        <f t="shared" si="4"/>
        <v>0</v>
      </c>
      <c r="M28" s="7"/>
      <c r="N28" s="7"/>
    </row>
    <row r="29" spans="1:14" s="3" customFormat="1" x14ac:dyDescent="0.2">
      <c r="A29" s="25" t="s">
        <v>73</v>
      </c>
      <c r="B29" s="23" t="s">
        <v>32</v>
      </c>
      <c r="C29" s="15" t="s">
        <v>19</v>
      </c>
      <c r="D29" s="20">
        <v>24</v>
      </c>
      <c r="E29" s="12"/>
      <c r="F29" s="12"/>
      <c r="G29" s="12"/>
      <c r="H29" s="28">
        <f t="shared" si="0"/>
        <v>0</v>
      </c>
      <c r="I29" s="6">
        <f t="shared" si="1"/>
        <v>0</v>
      </c>
      <c r="J29" s="6">
        <f t="shared" si="2"/>
        <v>0</v>
      </c>
      <c r="K29" s="6">
        <f t="shared" si="3"/>
        <v>0</v>
      </c>
      <c r="L29" s="28">
        <f t="shared" si="4"/>
        <v>0</v>
      </c>
      <c r="M29" s="7"/>
      <c r="N29" s="7"/>
    </row>
    <row r="30" spans="1:14" s="3" customFormat="1" x14ac:dyDescent="0.2">
      <c r="A30" s="25" t="s">
        <v>74</v>
      </c>
      <c r="B30" s="23" t="s">
        <v>25</v>
      </c>
      <c r="C30" s="15" t="s">
        <v>19</v>
      </c>
      <c r="D30" s="20">
        <v>100</v>
      </c>
      <c r="E30" s="12"/>
      <c r="F30" s="12"/>
      <c r="G30" s="12"/>
      <c r="H30" s="28">
        <f t="shared" si="0"/>
        <v>0</v>
      </c>
      <c r="I30" s="6">
        <f t="shared" si="1"/>
        <v>0</v>
      </c>
      <c r="J30" s="6">
        <f t="shared" si="2"/>
        <v>0</v>
      </c>
      <c r="K30" s="6">
        <f t="shared" si="3"/>
        <v>0</v>
      </c>
      <c r="L30" s="28">
        <f t="shared" si="4"/>
        <v>0</v>
      </c>
      <c r="M30" s="7"/>
      <c r="N30" s="7"/>
    </row>
    <row r="31" spans="1:14" s="3" customFormat="1" ht="25.5" x14ac:dyDescent="0.2">
      <c r="A31" s="25" t="s">
        <v>50</v>
      </c>
      <c r="B31" s="22" t="s">
        <v>26</v>
      </c>
      <c r="C31" s="15"/>
      <c r="D31" s="20"/>
      <c r="E31" s="12"/>
      <c r="F31" s="12"/>
      <c r="G31" s="12"/>
      <c r="H31" s="28"/>
      <c r="I31" s="6"/>
      <c r="J31" s="6"/>
      <c r="K31" s="6"/>
      <c r="L31" s="28"/>
      <c r="M31" s="7"/>
      <c r="N31" s="7"/>
    </row>
    <row r="32" spans="1:14" s="3" customFormat="1" x14ac:dyDescent="0.2">
      <c r="A32" s="25" t="s">
        <v>75</v>
      </c>
      <c r="B32" s="23" t="s">
        <v>18</v>
      </c>
      <c r="C32" s="15" t="s">
        <v>19</v>
      </c>
      <c r="D32" s="20">
        <v>15</v>
      </c>
      <c r="E32" s="12"/>
      <c r="F32" s="12"/>
      <c r="G32" s="12"/>
      <c r="H32" s="28">
        <f t="shared" si="0"/>
        <v>0</v>
      </c>
      <c r="I32" s="6">
        <f t="shared" si="1"/>
        <v>0</v>
      </c>
      <c r="J32" s="6">
        <f t="shared" si="2"/>
        <v>0</v>
      </c>
      <c r="K32" s="6">
        <f t="shared" si="3"/>
        <v>0</v>
      </c>
      <c r="L32" s="28">
        <f t="shared" si="4"/>
        <v>0</v>
      </c>
      <c r="M32" s="7"/>
      <c r="N32" s="7"/>
    </row>
    <row r="33" spans="1:14" s="3" customFormat="1" x14ac:dyDescent="0.2">
      <c r="A33" s="25" t="s">
        <v>76</v>
      </c>
      <c r="B33" s="23" t="s">
        <v>22</v>
      </c>
      <c r="C33" s="15" t="s">
        <v>19</v>
      </c>
      <c r="D33" s="20">
        <v>4200</v>
      </c>
      <c r="E33" s="12"/>
      <c r="F33" s="12"/>
      <c r="G33" s="12"/>
      <c r="H33" s="28">
        <f t="shared" si="0"/>
        <v>0</v>
      </c>
      <c r="I33" s="6">
        <f t="shared" si="1"/>
        <v>0</v>
      </c>
      <c r="J33" s="6">
        <f t="shared" si="2"/>
        <v>0</v>
      </c>
      <c r="K33" s="6">
        <f t="shared" si="3"/>
        <v>0</v>
      </c>
      <c r="L33" s="28">
        <f t="shared" si="4"/>
        <v>0</v>
      </c>
      <c r="M33" s="7"/>
      <c r="N33" s="7"/>
    </row>
    <row r="34" spans="1:14" s="3" customFormat="1" x14ac:dyDescent="0.2">
      <c r="A34" s="25" t="s">
        <v>77</v>
      </c>
      <c r="B34" s="23" t="s">
        <v>27</v>
      </c>
      <c r="C34" s="15" t="s">
        <v>19</v>
      </c>
      <c r="D34" s="20">
        <v>1675</v>
      </c>
      <c r="E34" s="12"/>
      <c r="F34" s="12"/>
      <c r="G34" s="12"/>
      <c r="H34" s="28">
        <f t="shared" si="0"/>
        <v>0</v>
      </c>
      <c r="I34" s="6">
        <f t="shared" si="1"/>
        <v>0</v>
      </c>
      <c r="J34" s="6">
        <f t="shared" si="2"/>
        <v>0</v>
      </c>
      <c r="K34" s="6">
        <f t="shared" si="3"/>
        <v>0</v>
      </c>
      <c r="L34" s="28">
        <f t="shared" si="4"/>
        <v>0</v>
      </c>
      <c r="M34" s="7"/>
      <c r="N34" s="7"/>
    </row>
    <row r="35" spans="1:14" s="3" customFormat="1" x14ac:dyDescent="0.2">
      <c r="A35" s="25" t="s">
        <v>78</v>
      </c>
      <c r="B35" s="23" t="s">
        <v>23</v>
      </c>
      <c r="C35" s="15" t="s">
        <v>19</v>
      </c>
      <c r="D35" s="20">
        <v>1270</v>
      </c>
      <c r="E35" s="12"/>
      <c r="F35" s="12"/>
      <c r="G35" s="12"/>
      <c r="H35" s="28">
        <f t="shared" si="0"/>
        <v>0</v>
      </c>
      <c r="I35" s="6">
        <f t="shared" si="1"/>
        <v>0</v>
      </c>
      <c r="J35" s="6">
        <f t="shared" si="2"/>
        <v>0</v>
      </c>
      <c r="K35" s="6">
        <f t="shared" si="3"/>
        <v>0</v>
      </c>
      <c r="L35" s="28">
        <f t="shared" si="4"/>
        <v>0</v>
      </c>
      <c r="M35" s="7"/>
      <c r="N35" s="7"/>
    </row>
    <row r="36" spans="1:14" s="3" customFormat="1" x14ac:dyDescent="0.2">
      <c r="A36" s="25" t="s">
        <v>85</v>
      </c>
      <c r="B36" s="23" t="s">
        <v>28</v>
      </c>
      <c r="C36" s="15" t="s">
        <v>19</v>
      </c>
      <c r="D36" s="20">
        <v>855</v>
      </c>
      <c r="E36" s="12"/>
      <c r="F36" s="12"/>
      <c r="G36" s="12"/>
      <c r="H36" s="28">
        <f t="shared" si="0"/>
        <v>0</v>
      </c>
      <c r="I36" s="6">
        <f t="shared" si="1"/>
        <v>0</v>
      </c>
      <c r="J36" s="6">
        <f t="shared" si="2"/>
        <v>0</v>
      </c>
      <c r="K36" s="6">
        <f t="shared" si="3"/>
        <v>0</v>
      </c>
      <c r="L36" s="28">
        <f t="shared" si="4"/>
        <v>0</v>
      </c>
      <c r="M36" s="7"/>
      <c r="N36" s="7"/>
    </row>
    <row r="37" spans="1:14" s="3" customFormat="1" x14ac:dyDescent="0.2">
      <c r="A37" s="25" t="s">
        <v>86</v>
      </c>
      <c r="B37" s="23" t="s">
        <v>24</v>
      </c>
      <c r="C37" s="15" t="s">
        <v>19</v>
      </c>
      <c r="D37" s="20">
        <v>710</v>
      </c>
      <c r="E37" s="12"/>
      <c r="F37" s="12"/>
      <c r="G37" s="12"/>
      <c r="H37" s="28">
        <f t="shared" si="0"/>
        <v>0</v>
      </c>
      <c r="I37" s="6">
        <f t="shared" si="1"/>
        <v>0</v>
      </c>
      <c r="J37" s="6">
        <f t="shared" si="2"/>
        <v>0</v>
      </c>
      <c r="K37" s="6">
        <f t="shared" si="3"/>
        <v>0</v>
      </c>
      <c r="L37" s="28">
        <f t="shared" si="4"/>
        <v>0</v>
      </c>
      <c r="M37" s="7"/>
      <c r="N37" s="7"/>
    </row>
    <row r="38" spans="1:14" s="3" customFormat="1" x14ac:dyDescent="0.2">
      <c r="A38" s="25" t="s">
        <v>87</v>
      </c>
      <c r="B38" s="23" t="s">
        <v>29</v>
      </c>
      <c r="C38" s="15" t="s">
        <v>19</v>
      </c>
      <c r="D38" s="20">
        <v>1260</v>
      </c>
      <c r="E38" s="12"/>
      <c r="F38" s="12"/>
      <c r="G38" s="12"/>
      <c r="H38" s="28">
        <f t="shared" si="0"/>
        <v>0</v>
      </c>
      <c r="I38" s="6">
        <f t="shared" si="1"/>
        <v>0</v>
      </c>
      <c r="J38" s="6">
        <f t="shared" si="2"/>
        <v>0</v>
      </c>
      <c r="K38" s="6">
        <f t="shared" si="3"/>
        <v>0</v>
      </c>
      <c r="L38" s="28">
        <f t="shared" si="4"/>
        <v>0</v>
      </c>
      <c r="M38" s="7"/>
      <c r="N38" s="7"/>
    </row>
    <row r="39" spans="1:14" s="3" customFormat="1" x14ac:dyDescent="0.2">
      <c r="A39" s="25" t="s">
        <v>88</v>
      </c>
      <c r="B39" s="23" t="s">
        <v>31</v>
      </c>
      <c r="C39" s="15" t="s">
        <v>19</v>
      </c>
      <c r="D39" s="20">
        <v>830</v>
      </c>
      <c r="E39" s="12"/>
      <c r="F39" s="12"/>
      <c r="G39" s="12"/>
      <c r="H39" s="28">
        <f t="shared" si="0"/>
        <v>0</v>
      </c>
      <c r="I39" s="6">
        <f t="shared" si="1"/>
        <v>0</v>
      </c>
      <c r="J39" s="6">
        <f t="shared" si="2"/>
        <v>0</v>
      </c>
      <c r="K39" s="6">
        <f t="shared" si="3"/>
        <v>0</v>
      </c>
      <c r="L39" s="28">
        <f t="shared" si="4"/>
        <v>0</v>
      </c>
      <c r="M39" s="7"/>
      <c r="N39" s="7"/>
    </row>
    <row r="40" spans="1:14" s="3" customFormat="1" x14ac:dyDescent="0.2">
      <c r="A40" s="25" t="s">
        <v>89</v>
      </c>
      <c r="B40" s="23" t="s">
        <v>32</v>
      </c>
      <c r="C40" s="15" t="s">
        <v>19</v>
      </c>
      <c r="D40" s="20">
        <v>24</v>
      </c>
      <c r="E40" s="12"/>
      <c r="F40" s="12"/>
      <c r="G40" s="12"/>
      <c r="H40" s="28">
        <f t="shared" si="0"/>
        <v>0</v>
      </c>
      <c r="I40" s="6">
        <f t="shared" si="1"/>
        <v>0</v>
      </c>
      <c r="J40" s="6">
        <f t="shared" si="2"/>
        <v>0</v>
      </c>
      <c r="K40" s="6">
        <f t="shared" si="3"/>
        <v>0</v>
      </c>
      <c r="L40" s="28">
        <f t="shared" si="4"/>
        <v>0</v>
      </c>
      <c r="M40" s="7"/>
      <c r="N40" s="7"/>
    </row>
    <row r="41" spans="1:14" s="3" customFormat="1" ht="25.5" x14ac:dyDescent="0.2">
      <c r="A41" s="25" t="s">
        <v>51</v>
      </c>
      <c r="B41" s="22" t="s">
        <v>30</v>
      </c>
      <c r="C41" s="15"/>
      <c r="D41" s="20"/>
      <c r="E41" s="12"/>
      <c r="F41" s="12"/>
      <c r="G41" s="12"/>
      <c r="H41" s="28"/>
      <c r="I41" s="6"/>
      <c r="J41" s="6"/>
      <c r="K41" s="6"/>
      <c r="L41" s="28"/>
      <c r="M41" s="7"/>
      <c r="N41" s="7"/>
    </row>
    <row r="42" spans="1:14" s="3" customFormat="1" x14ac:dyDescent="0.2">
      <c r="A42" s="25" t="s">
        <v>90</v>
      </c>
      <c r="B42" s="23" t="s">
        <v>33</v>
      </c>
      <c r="C42" s="15" t="s">
        <v>19</v>
      </c>
      <c r="D42" s="20">
        <v>115</v>
      </c>
      <c r="E42" s="12"/>
      <c r="F42" s="12"/>
      <c r="G42" s="12"/>
      <c r="H42" s="28">
        <f t="shared" si="0"/>
        <v>0</v>
      </c>
      <c r="I42" s="6">
        <f t="shared" si="1"/>
        <v>0</v>
      </c>
      <c r="J42" s="6">
        <f t="shared" si="2"/>
        <v>0</v>
      </c>
      <c r="K42" s="6">
        <f t="shared" si="3"/>
        <v>0</v>
      </c>
      <c r="L42" s="28">
        <f t="shared" si="4"/>
        <v>0</v>
      </c>
      <c r="M42" s="7"/>
      <c r="N42" s="7"/>
    </row>
    <row r="43" spans="1:14" s="3" customFormat="1" x14ac:dyDescent="0.2">
      <c r="A43" s="25" t="s">
        <v>91</v>
      </c>
      <c r="B43" s="23" t="s">
        <v>34</v>
      </c>
      <c r="C43" s="15" t="s">
        <v>19</v>
      </c>
      <c r="D43" s="20">
        <v>4450</v>
      </c>
      <c r="E43" s="12"/>
      <c r="F43" s="12"/>
      <c r="G43" s="12"/>
      <c r="H43" s="28">
        <f t="shared" si="0"/>
        <v>0</v>
      </c>
      <c r="I43" s="6">
        <f t="shared" si="1"/>
        <v>0</v>
      </c>
      <c r="J43" s="6">
        <f t="shared" si="2"/>
        <v>0</v>
      </c>
      <c r="K43" s="6">
        <f t="shared" si="3"/>
        <v>0</v>
      </c>
      <c r="L43" s="28">
        <f t="shared" si="4"/>
        <v>0</v>
      </c>
      <c r="M43" s="7"/>
      <c r="N43" s="7"/>
    </row>
    <row r="44" spans="1:14" s="3" customFormat="1" x14ac:dyDescent="0.2">
      <c r="A44" s="25" t="s">
        <v>92</v>
      </c>
      <c r="B44" s="23" t="s">
        <v>35</v>
      </c>
      <c r="C44" s="15" t="s">
        <v>19</v>
      </c>
      <c r="D44" s="20">
        <v>105</v>
      </c>
      <c r="E44" s="12"/>
      <c r="F44" s="12"/>
      <c r="G44" s="12"/>
      <c r="H44" s="28">
        <f t="shared" si="0"/>
        <v>0</v>
      </c>
      <c r="I44" s="6">
        <f t="shared" si="1"/>
        <v>0</v>
      </c>
      <c r="J44" s="6">
        <f t="shared" si="2"/>
        <v>0</v>
      </c>
      <c r="K44" s="6">
        <f t="shared" si="3"/>
        <v>0</v>
      </c>
      <c r="L44" s="28">
        <f t="shared" si="4"/>
        <v>0</v>
      </c>
      <c r="M44" s="7"/>
      <c r="N44" s="7"/>
    </row>
    <row r="45" spans="1:14" s="3" customFormat="1" x14ac:dyDescent="0.2">
      <c r="A45" s="25" t="s">
        <v>93</v>
      </c>
      <c r="B45" s="23" t="s">
        <v>36</v>
      </c>
      <c r="C45" s="15" t="s">
        <v>19</v>
      </c>
      <c r="D45" s="20">
        <v>200</v>
      </c>
      <c r="E45" s="12"/>
      <c r="F45" s="12"/>
      <c r="G45" s="12"/>
      <c r="H45" s="28">
        <f t="shared" si="0"/>
        <v>0</v>
      </c>
      <c r="I45" s="6">
        <f t="shared" si="1"/>
        <v>0</v>
      </c>
      <c r="J45" s="6">
        <f t="shared" si="2"/>
        <v>0</v>
      </c>
      <c r="K45" s="6">
        <f t="shared" si="3"/>
        <v>0</v>
      </c>
      <c r="L45" s="28">
        <f t="shared" si="4"/>
        <v>0</v>
      </c>
      <c r="M45" s="7"/>
      <c r="N45" s="7"/>
    </row>
    <row r="46" spans="1:14" s="3" customFormat="1" x14ac:dyDescent="0.2">
      <c r="A46" s="25" t="s">
        <v>52</v>
      </c>
      <c r="B46" s="22" t="s">
        <v>37</v>
      </c>
      <c r="C46" s="15" t="s">
        <v>38</v>
      </c>
      <c r="D46" s="20">
        <v>21</v>
      </c>
      <c r="E46" s="12"/>
      <c r="F46" s="12"/>
      <c r="G46" s="12"/>
      <c r="H46" s="28">
        <f t="shared" si="0"/>
        <v>0</v>
      </c>
      <c r="I46" s="6">
        <f t="shared" si="1"/>
        <v>0</v>
      </c>
      <c r="J46" s="6">
        <f t="shared" si="2"/>
        <v>0</v>
      </c>
      <c r="K46" s="6">
        <f t="shared" si="3"/>
        <v>0</v>
      </c>
      <c r="L46" s="28">
        <f t="shared" si="4"/>
        <v>0</v>
      </c>
      <c r="M46" s="7"/>
      <c r="N46" s="7"/>
    </row>
    <row r="47" spans="1:14" s="3" customFormat="1" x14ac:dyDescent="0.2">
      <c r="A47" s="25" t="s">
        <v>53</v>
      </c>
      <c r="B47" s="22" t="s">
        <v>39</v>
      </c>
      <c r="C47" s="15" t="s">
        <v>38</v>
      </c>
      <c r="D47" s="20">
        <v>245</v>
      </c>
      <c r="E47" s="12"/>
      <c r="F47" s="12"/>
      <c r="G47" s="12"/>
      <c r="H47" s="28">
        <f t="shared" si="0"/>
        <v>0</v>
      </c>
      <c r="I47" s="6">
        <f t="shared" si="1"/>
        <v>0</v>
      </c>
      <c r="J47" s="6">
        <f t="shared" si="2"/>
        <v>0</v>
      </c>
      <c r="K47" s="6">
        <f t="shared" si="3"/>
        <v>0</v>
      </c>
      <c r="L47" s="28">
        <f t="shared" si="4"/>
        <v>0</v>
      </c>
      <c r="M47" s="7"/>
      <c r="N47" s="7"/>
    </row>
    <row r="48" spans="1:14" s="3" customFormat="1" x14ac:dyDescent="0.2">
      <c r="A48" s="25" t="s">
        <v>54</v>
      </c>
      <c r="B48" s="22" t="s">
        <v>40</v>
      </c>
      <c r="C48" s="15" t="s">
        <v>38</v>
      </c>
      <c r="D48" s="20">
        <v>332</v>
      </c>
      <c r="E48" s="12"/>
      <c r="F48" s="12"/>
      <c r="G48" s="12"/>
      <c r="H48" s="28">
        <f t="shared" si="0"/>
        <v>0</v>
      </c>
      <c r="I48" s="6">
        <f t="shared" si="1"/>
        <v>0</v>
      </c>
      <c r="J48" s="6">
        <f t="shared" si="2"/>
        <v>0</v>
      </c>
      <c r="K48" s="6">
        <f t="shared" si="3"/>
        <v>0</v>
      </c>
      <c r="L48" s="28">
        <f t="shared" si="4"/>
        <v>0</v>
      </c>
      <c r="M48" s="7"/>
      <c r="N48" s="7"/>
    </row>
    <row r="49" spans="1:15" s="3" customFormat="1" x14ac:dyDescent="0.2">
      <c r="A49" s="25" t="s">
        <v>55</v>
      </c>
      <c r="B49" s="22" t="s">
        <v>41</v>
      </c>
      <c r="C49" s="15" t="s">
        <v>38</v>
      </c>
      <c r="D49" s="20">
        <v>3</v>
      </c>
      <c r="E49" s="12"/>
      <c r="F49" s="12"/>
      <c r="G49" s="12"/>
      <c r="H49" s="28">
        <f t="shared" si="0"/>
        <v>0</v>
      </c>
      <c r="I49" s="6">
        <f t="shared" si="1"/>
        <v>0</v>
      </c>
      <c r="J49" s="6">
        <f t="shared" si="2"/>
        <v>0</v>
      </c>
      <c r="K49" s="6">
        <f t="shared" si="3"/>
        <v>0</v>
      </c>
      <c r="L49" s="28">
        <f t="shared" si="4"/>
        <v>0</v>
      </c>
      <c r="M49" s="7"/>
      <c r="N49" s="7"/>
    </row>
    <row r="50" spans="1:15" s="3" customFormat="1" ht="25.5" x14ac:dyDescent="0.2">
      <c r="A50" s="25" t="s">
        <v>56</v>
      </c>
      <c r="B50" s="22" t="s">
        <v>42</v>
      </c>
      <c r="C50" s="15" t="s">
        <v>38</v>
      </c>
      <c r="D50" s="20">
        <v>6</v>
      </c>
      <c r="E50" s="12"/>
      <c r="F50" s="12"/>
      <c r="G50" s="12"/>
      <c r="H50" s="28">
        <f t="shared" si="0"/>
        <v>0</v>
      </c>
      <c r="I50" s="6">
        <f t="shared" si="1"/>
        <v>0</v>
      </c>
      <c r="J50" s="6">
        <f t="shared" si="2"/>
        <v>0</v>
      </c>
      <c r="K50" s="6">
        <f t="shared" si="3"/>
        <v>0</v>
      </c>
      <c r="L50" s="28">
        <f t="shared" si="4"/>
        <v>0</v>
      </c>
      <c r="M50" s="7"/>
      <c r="N50" s="7"/>
    </row>
    <row r="51" spans="1:15" s="3" customFormat="1" x14ac:dyDescent="0.2">
      <c r="A51" s="25" t="s">
        <v>57</v>
      </c>
      <c r="B51" s="22" t="s">
        <v>82</v>
      </c>
      <c r="C51" s="15" t="s">
        <v>38</v>
      </c>
      <c r="D51" s="20">
        <v>41</v>
      </c>
      <c r="E51" s="12"/>
      <c r="F51" s="12"/>
      <c r="G51" s="12"/>
      <c r="H51" s="28">
        <f t="shared" si="0"/>
        <v>0</v>
      </c>
      <c r="I51" s="6">
        <f t="shared" si="1"/>
        <v>0</v>
      </c>
      <c r="J51" s="6">
        <f t="shared" si="2"/>
        <v>0</v>
      </c>
      <c r="K51" s="6">
        <f t="shared" si="3"/>
        <v>0</v>
      </c>
      <c r="L51" s="28">
        <f t="shared" si="4"/>
        <v>0</v>
      </c>
      <c r="M51" s="7"/>
      <c r="N51" s="7"/>
    </row>
    <row r="52" spans="1:15" s="3" customFormat="1" x14ac:dyDescent="0.2">
      <c r="A52" s="25" t="s">
        <v>58</v>
      </c>
      <c r="B52" s="22" t="s">
        <v>43</v>
      </c>
      <c r="C52" s="15" t="s">
        <v>38</v>
      </c>
      <c r="D52" s="20">
        <v>12</v>
      </c>
      <c r="E52" s="12"/>
      <c r="F52" s="12"/>
      <c r="G52" s="12"/>
      <c r="H52" s="28">
        <f t="shared" si="0"/>
        <v>0</v>
      </c>
      <c r="I52" s="6">
        <f t="shared" si="1"/>
        <v>0</v>
      </c>
      <c r="J52" s="6">
        <f t="shared" si="2"/>
        <v>0</v>
      </c>
      <c r="K52" s="6">
        <f t="shared" si="3"/>
        <v>0</v>
      </c>
      <c r="L52" s="28">
        <f t="shared" si="4"/>
        <v>0</v>
      </c>
      <c r="M52" s="7"/>
      <c r="N52" s="7"/>
    </row>
    <row r="53" spans="1:15" s="3" customFormat="1" ht="14.25" customHeight="1" x14ac:dyDescent="0.2">
      <c r="A53" s="25" t="s">
        <v>59</v>
      </c>
      <c r="B53" s="22" t="s">
        <v>44</v>
      </c>
      <c r="C53" s="15" t="s">
        <v>38</v>
      </c>
      <c r="D53" s="21">
        <v>6</v>
      </c>
      <c r="E53" s="13"/>
      <c r="F53" s="13"/>
      <c r="G53" s="13"/>
      <c r="H53" s="28">
        <f t="shared" si="0"/>
        <v>0</v>
      </c>
      <c r="I53" s="6">
        <f t="shared" si="1"/>
        <v>0</v>
      </c>
      <c r="J53" s="6">
        <f t="shared" si="2"/>
        <v>0</v>
      </c>
      <c r="K53" s="6">
        <f t="shared" si="3"/>
        <v>0</v>
      </c>
      <c r="L53" s="28">
        <f t="shared" si="4"/>
        <v>0</v>
      </c>
      <c r="M53" s="7"/>
      <c r="N53" s="7"/>
    </row>
    <row r="54" spans="1:15" s="3" customFormat="1" ht="14.25" customHeight="1" x14ac:dyDescent="0.2">
      <c r="A54" s="25" t="s">
        <v>60</v>
      </c>
      <c r="B54" s="22" t="s">
        <v>45</v>
      </c>
      <c r="C54" s="16" t="s">
        <v>38</v>
      </c>
      <c r="D54" s="19">
        <v>500</v>
      </c>
      <c r="E54" s="8"/>
      <c r="F54" s="8"/>
      <c r="G54" s="8"/>
      <c r="H54" s="28">
        <f t="shared" si="0"/>
        <v>0</v>
      </c>
      <c r="I54" s="6">
        <f t="shared" si="1"/>
        <v>0</v>
      </c>
      <c r="J54" s="6">
        <f t="shared" si="2"/>
        <v>0</v>
      </c>
      <c r="K54" s="6">
        <f t="shared" si="3"/>
        <v>0</v>
      </c>
      <c r="L54" s="28">
        <f t="shared" si="4"/>
        <v>0</v>
      </c>
      <c r="M54" s="7"/>
      <c r="N54" s="7"/>
      <c r="O54" s="7"/>
    </row>
    <row r="55" spans="1:15" s="3" customFormat="1" ht="14.25" customHeight="1" x14ac:dyDescent="0.2">
      <c r="A55" s="25" t="s">
        <v>63</v>
      </c>
      <c r="B55" s="22" t="s">
        <v>46</v>
      </c>
      <c r="C55" s="16" t="s">
        <v>38</v>
      </c>
      <c r="D55" s="19">
        <v>100</v>
      </c>
      <c r="E55" s="8"/>
      <c r="F55" s="8"/>
      <c r="G55" s="8"/>
      <c r="H55" s="28">
        <f t="shared" si="0"/>
        <v>0</v>
      </c>
      <c r="I55" s="6">
        <f t="shared" si="1"/>
        <v>0</v>
      </c>
      <c r="J55" s="6">
        <f t="shared" si="2"/>
        <v>0</v>
      </c>
      <c r="K55" s="6">
        <f t="shared" si="3"/>
        <v>0</v>
      </c>
      <c r="L55" s="28">
        <f t="shared" si="4"/>
        <v>0</v>
      </c>
      <c r="M55" s="7"/>
      <c r="N55" s="7"/>
      <c r="O55" s="7"/>
    </row>
    <row r="56" spans="1:15" s="3" customFormat="1" ht="29.25" customHeight="1" x14ac:dyDescent="0.2">
      <c r="A56" s="25" t="s">
        <v>65</v>
      </c>
      <c r="B56" s="22" t="s">
        <v>105</v>
      </c>
      <c r="C56" s="16"/>
      <c r="D56" s="19"/>
      <c r="E56" s="8"/>
      <c r="F56" s="8"/>
      <c r="G56" s="8"/>
      <c r="H56" s="28"/>
      <c r="I56" s="6"/>
      <c r="J56" s="6"/>
      <c r="K56" s="6"/>
      <c r="L56" s="28"/>
      <c r="M56" s="7"/>
      <c r="N56" s="7"/>
      <c r="O56" s="7"/>
    </row>
    <row r="57" spans="1:15" s="3" customFormat="1" ht="14.25" customHeight="1" x14ac:dyDescent="0.2">
      <c r="A57" s="25" t="s">
        <v>94</v>
      </c>
      <c r="B57" s="23" t="s">
        <v>47</v>
      </c>
      <c r="C57" s="16" t="s">
        <v>19</v>
      </c>
      <c r="D57" s="19">
        <v>2500</v>
      </c>
      <c r="E57" s="8"/>
      <c r="F57" s="8"/>
      <c r="G57" s="8"/>
      <c r="H57" s="28">
        <f t="shared" si="0"/>
        <v>0</v>
      </c>
      <c r="I57" s="6">
        <f t="shared" si="1"/>
        <v>0</v>
      </c>
      <c r="J57" s="6">
        <f t="shared" si="2"/>
        <v>0</v>
      </c>
      <c r="K57" s="6">
        <f t="shared" si="3"/>
        <v>0</v>
      </c>
      <c r="L57" s="28">
        <f t="shared" si="4"/>
        <v>0</v>
      </c>
      <c r="M57" s="7"/>
      <c r="N57" s="7"/>
      <c r="O57" s="7"/>
    </row>
    <row r="58" spans="1:15" s="3" customFormat="1" ht="14.25" customHeight="1" x14ac:dyDescent="0.2">
      <c r="A58" s="25" t="s">
        <v>95</v>
      </c>
      <c r="B58" s="23" t="s">
        <v>48</v>
      </c>
      <c r="C58" s="16" t="s">
        <v>19</v>
      </c>
      <c r="D58" s="19">
        <v>500</v>
      </c>
      <c r="E58" s="8"/>
      <c r="F58" s="8"/>
      <c r="G58" s="8"/>
      <c r="H58" s="28">
        <f t="shared" si="0"/>
        <v>0</v>
      </c>
      <c r="I58" s="6">
        <f t="shared" si="1"/>
        <v>0</v>
      </c>
      <c r="J58" s="6">
        <f t="shared" si="2"/>
        <v>0</v>
      </c>
      <c r="K58" s="6">
        <f t="shared" si="3"/>
        <v>0</v>
      </c>
      <c r="L58" s="28">
        <f t="shared" si="4"/>
        <v>0</v>
      </c>
      <c r="M58" s="7"/>
      <c r="N58" s="7"/>
      <c r="O58" s="7"/>
    </row>
    <row r="59" spans="1:15" s="3" customFormat="1" ht="14.25" customHeight="1" x14ac:dyDescent="0.2">
      <c r="A59" s="25" t="s">
        <v>96</v>
      </c>
      <c r="B59" s="23" t="s">
        <v>49</v>
      </c>
      <c r="C59" s="15" t="s">
        <v>19</v>
      </c>
      <c r="D59" s="21">
        <v>500</v>
      </c>
      <c r="E59" s="13"/>
      <c r="F59" s="13"/>
      <c r="G59" s="13"/>
      <c r="H59" s="28">
        <f t="shared" si="0"/>
        <v>0</v>
      </c>
      <c r="I59" s="6">
        <f t="shared" si="1"/>
        <v>0</v>
      </c>
      <c r="J59" s="6">
        <f t="shared" si="2"/>
        <v>0</v>
      </c>
      <c r="K59" s="6">
        <f t="shared" si="3"/>
        <v>0</v>
      </c>
      <c r="L59" s="28">
        <f t="shared" si="4"/>
        <v>0</v>
      </c>
      <c r="M59" s="7"/>
      <c r="N59" s="7"/>
    </row>
    <row r="60" spans="1:15" s="3" customFormat="1" ht="25.5" x14ac:dyDescent="0.2">
      <c r="A60" s="25" t="s">
        <v>79</v>
      </c>
      <c r="B60" s="18" t="s">
        <v>61</v>
      </c>
      <c r="C60" s="15" t="s">
        <v>38</v>
      </c>
      <c r="D60" s="17">
        <v>75</v>
      </c>
      <c r="E60" s="13"/>
      <c r="F60" s="13"/>
      <c r="G60" s="13"/>
      <c r="H60" s="28">
        <f t="shared" si="0"/>
        <v>0</v>
      </c>
      <c r="I60" s="6">
        <f t="shared" si="1"/>
        <v>0</v>
      </c>
      <c r="J60" s="6">
        <f t="shared" si="2"/>
        <v>0</v>
      </c>
      <c r="K60" s="6">
        <f t="shared" si="3"/>
        <v>0</v>
      </c>
      <c r="L60" s="28">
        <f t="shared" si="4"/>
        <v>0</v>
      </c>
    </row>
    <row r="61" spans="1:15" s="3" customFormat="1" ht="14.25" customHeight="1" x14ac:dyDescent="0.2">
      <c r="A61" s="25" t="s">
        <v>80</v>
      </c>
      <c r="B61" s="18" t="s">
        <v>62</v>
      </c>
      <c r="C61" s="15" t="s">
        <v>38</v>
      </c>
      <c r="D61" s="17">
        <v>70</v>
      </c>
      <c r="E61" s="13"/>
      <c r="F61" s="13"/>
      <c r="G61" s="13"/>
      <c r="H61" s="28">
        <f t="shared" si="0"/>
        <v>0</v>
      </c>
      <c r="I61" s="6">
        <f t="shared" si="1"/>
        <v>0</v>
      </c>
      <c r="J61" s="6">
        <f t="shared" si="2"/>
        <v>0</v>
      </c>
      <c r="K61" s="6">
        <f t="shared" si="3"/>
        <v>0</v>
      </c>
      <c r="L61" s="28">
        <f t="shared" si="4"/>
        <v>0</v>
      </c>
    </row>
    <row r="62" spans="1:15" s="3" customFormat="1" ht="25.5" x14ac:dyDescent="0.2">
      <c r="A62" s="25" t="s">
        <v>81</v>
      </c>
      <c r="B62" s="18" t="s">
        <v>117</v>
      </c>
      <c r="C62" s="47" t="s">
        <v>38</v>
      </c>
      <c r="D62" s="48">
        <v>318</v>
      </c>
      <c r="E62" s="13"/>
      <c r="F62" s="13"/>
      <c r="G62" s="13"/>
      <c r="H62" s="28">
        <f t="shared" ref="H62:H64" si="5">G62+F62+E62</f>
        <v>0</v>
      </c>
      <c r="I62" s="6">
        <f>E62*D62</f>
        <v>0</v>
      </c>
      <c r="J62" s="6">
        <f>F62*D62</f>
        <v>0</v>
      </c>
      <c r="K62" s="6">
        <f>G62*D62</f>
        <v>0</v>
      </c>
      <c r="L62" s="28">
        <f t="shared" ref="L62:L64" si="6">K62+J62+I62</f>
        <v>0</v>
      </c>
    </row>
    <row r="63" spans="1:15" s="3" customFormat="1" ht="14.25" customHeight="1" x14ac:dyDescent="0.2">
      <c r="A63" s="25" t="s">
        <v>112</v>
      </c>
      <c r="B63" s="18" t="s">
        <v>118</v>
      </c>
      <c r="C63" s="47" t="s">
        <v>38</v>
      </c>
      <c r="D63" s="48">
        <v>300</v>
      </c>
      <c r="E63" s="13"/>
      <c r="F63" s="13"/>
      <c r="G63" s="13"/>
      <c r="H63" s="28">
        <f t="shared" si="5"/>
        <v>0</v>
      </c>
      <c r="I63" s="6">
        <f>E63*D63</f>
        <v>0</v>
      </c>
      <c r="J63" s="6">
        <f>F63*D63</f>
        <v>0</v>
      </c>
      <c r="K63" s="6">
        <f>G63*D63</f>
        <v>0</v>
      </c>
      <c r="L63" s="28">
        <f t="shared" si="6"/>
        <v>0</v>
      </c>
    </row>
    <row r="64" spans="1:15" s="3" customFormat="1" ht="25.5" x14ac:dyDescent="0.2">
      <c r="A64" s="25" t="s">
        <v>113</v>
      </c>
      <c r="B64" s="18" t="s">
        <v>119</v>
      </c>
      <c r="C64" s="47" t="s">
        <v>38</v>
      </c>
      <c r="D64" s="48">
        <v>126</v>
      </c>
      <c r="E64" s="13"/>
      <c r="F64" s="13"/>
      <c r="G64" s="13"/>
      <c r="H64" s="28">
        <f t="shared" si="5"/>
        <v>0</v>
      </c>
      <c r="I64" s="6">
        <f>E64*D64</f>
        <v>0</v>
      </c>
      <c r="J64" s="6">
        <f>F64*D64</f>
        <v>0</v>
      </c>
      <c r="K64" s="6">
        <f>G64*D64</f>
        <v>0</v>
      </c>
      <c r="L64" s="28">
        <f t="shared" si="6"/>
        <v>0</v>
      </c>
    </row>
    <row r="65" spans="1:12" ht="25.5" x14ac:dyDescent="0.2">
      <c r="A65" s="25" t="s">
        <v>114</v>
      </c>
      <c r="B65" s="14" t="s">
        <v>64</v>
      </c>
      <c r="C65" s="26" t="s">
        <v>10</v>
      </c>
      <c r="D65" s="21">
        <v>1</v>
      </c>
      <c r="E65" s="29"/>
      <c r="F65" s="29"/>
      <c r="G65" s="29"/>
      <c r="H65" s="28">
        <f t="shared" si="0"/>
        <v>0</v>
      </c>
      <c r="I65" s="6">
        <f t="shared" si="1"/>
        <v>0</v>
      </c>
      <c r="J65" s="6">
        <f t="shared" si="2"/>
        <v>0</v>
      </c>
      <c r="K65" s="6">
        <f t="shared" si="3"/>
        <v>0</v>
      </c>
      <c r="L65" s="28">
        <f t="shared" si="4"/>
        <v>0</v>
      </c>
    </row>
    <row r="66" spans="1:12" x14ac:dyDescent="0.2">
      <c r="A66" s="25" t="s">
        <v>115</v>
      </c>
      <c r="B66" s="14" t="s">
        <v>111</v>
      </c>
      <c r="C66" s="26" t="s">
        <v>107</v>
      </c>
      <c r="D66" s="21">
        <v>1134</v>
      </c>
      <c r="E66" s="29"/>
      <c r="F66" s="29"/>
      <c r="G66" s="29"/>
      <c r="H66" s="28">
        <f t="shared" ref="H66:H70" si="7">G66+F66+E66</f>
        <v>0</v>
      </c>
      <c r="I66" s="6">
        <f t="shared" ref="I66:I70" si="8">E66*D66</f>
        <v>0</v>
      </c>
      <c r="J66" s="6">
        <f t="shared" ref="J66:J70" si="9">F66*D66</f>
        <v>0</v>
      </c>
      <c r="K66" s="6">
        <f t="shared" ref="K66:K70" si="10">G66*D66</f>
        <v>0</v>
      </c>
      <c r="L66" s="28">
        <f t="shared" ref="L66:L70" si="11">K66+J66+I66</f>
        <v>0</v>
      </c>
    </row>
    <row r="67" spans="1:12" x14ac:dyDescent="0.2">
      <c r="A67" s="25" t="s">
        <v>116</v>
      </c>
      <c r="B67" s="14" t="s">
        <v>106</v>
      </c>
      <c r="C67" s="26" t="s">
        <v>107</v>
      </c>
      <c r="D67" s="21">
        <v>120</v>
      </c>
      <c r="E67" s="29"/>
      <c r="F67" s="29"/>
      <c r="G67" s="29"/>
      <c r="H67" s="28">
        <f t="shared" si="7"/>
        <v>0</v>
      </c>
      <c r="I67" s="6">
        <f t="shared" si="8"/>
        <v>0</v>
      </c>
      <c r="J67" s="6">
        <f t="shared" si="9"/>
        <v>0</v>
      </c>
      <c r="K67" s="6">
        <f t="shared" si="10"/>
        <v>0</v>
      </c>
      <c r="L67" s="28">
        <f t="shared" si="11"/>
        <v>0</v>
      </c>
    </row>
    <row r="68" spans="1:12" x14ac:dyDescent="0.2">
      <c r="A68" s="25" t="s">
        <v>120</v>
      </c>
      <c r="B68" s="14" t="s">
        <v>108</v>
      </c>
      <c r="C68" s="26" t="s">
        <v>107</v>
      </c>
      <c r="D68" s="21">
        <v>2</v>
      </c>
      <c r="E68" s="29"/>
      <c r="F68" s="29"/>
      <c r="G68" s="29"/>
      <c r="H68" s="28">
        <f t="shared" si="7"/>
        <v>0</v>
      </c>
      <c r="I68" s="6">
        <f t="shared" si="8"/>
        <v>0</v>
      </c>
      <c r="J68" s="6">
        <f t="shared" si="9"/>
        <v>0</v>
      </c>
      <c r="K68" s="6">
        <f t="shared" si="10"/>
        <v>0</v>
      </c>
      <c r="L68" s="28">
        <f t="shared" si="11"/>
        <v>0</v>
      </c>
    </row>
    <row r="69" spans="1:12" x14ac:dyDescent="0.2">
      <c r="A69" s="25" t="s">
        <v>121</v>
      </c>
      <c r="B69" s="14" t="s">
        <v>109</v>
      </c>
      <c r="C69" s="26" t="s">
        <v>107</v>
      </c>
      <c r="D69" s="21">
        <v>1</v>
      </c>
      <c r="E69" s="29"/>
      <c r="F69" s="29"/>
      <c r="G69" s="29"/>
      <c r="H69" s="28">
        <f t="shared" si="7"/>
        <v>0</v>
      </c>
      <c r="I69" s="6">
        <f t="shared" si="8"/>
        <v>0</v>
      </c>
      <c r="J69" s="6">
        <f t="shared" si="9"/>
        <v>0</v>
      </c>
      <c r="K69" s="6">
        <f t="shared" si="10"/>
        <v>0</v>
      </c>
      <c r="L69" s="28">
        <f t="shared" si="11"/>
        <v>0</v>
      </c>
    </row>
    <row r="70" spans="1:12" ht="25.5" x14ac:dyDescent="0.2">
      <c r="A70" s="25" t="s">
        <v>122</v>
      </c>
      <c r="B70" s="14" t="s">
        <v>110</v>
      </c>
      <c r="C70" s="26" t="s">
        <v>10</v>
      </c>
      <c r="D70" s="21">
        <v>1</v>
      </c>
      <c r="E70" s="29"/>
      <c r="F70" s="29"/>
      <c r="G70" s="29"/>
      <c r="H70" s="28">
        <f t="shared" si="7"/>
        <v>0</v>
      </c>
      <c r="I70" s="6">
        <f t="shared" si="8"/>
        <v>0</v>
      </c>
      <c r="J70" s="6">
        <f t="shared" si="9"/>
        <v>0</v>
      </c>
      <c r="K70" s="6">
        <f t="shared" si="10"/>
        <v>0</v>
      </c>
      <c r="L70" s="28">
        <f t="shared" si="11"/>
        <v>0</v>
      </c>
    </row>
    <row r="71" spans="1:12" s="3" customFormat="1" ht="42" customHeight="1" x14ac:dyDescent="0.2">
      <c r="A71" s="25"/>
      <c r="B71" s="27" t="s">
        <v>97</v>
      </c>
      <c r="C71" s="15"/>
      <c r="D71" s="21"/>
      <c r="E71" s="9"/>
      <c r="F71" s="9"/>
      <c r="G71" s="9"/>
      <c r="H71" s="10"/>
      <c r="I71" s="10"/>
      <c r="J71" s="10"/>
      <c r="K71" s="10"/>
      <c r="L71" s="30">
        <f>SUM(L5:L70)</f>
        <v>0</v>
      </c>
    </row>
    <row r="74" spans="1:12" x14ac:dyDescent="0.2">
      <c r="B74" s="46" t="s">
        <v>98</v>
      </c>
      <c r="C74" s="46"/>
      <c r="D74" s="46"/>
      <c r="E74" s="46"/>
      <c r="F74" s="46"/>
      <c r="G74" s="46"/>
      <c r="H74" s="46"/>
      <c r="I74" s="46"/>
      <c r="J74" s="46"/>
      <c r="K74" s="46"/>
      <c r="L74" s="46"/>
    </row>
    <row r="75" spans="1:12" x14ac:dyDescent="0.2">
      <c r="B75" s="46" t="s">
        <v>99</v>
      </c>
      <c r="C75" s="46"/>
      <c r="D75" s="46"/>
      <c r="E75" s="46"/>
      <c r="F75" s="46"/>
      <c r="G75" s="46"/>
      <c r="H75" s="46"/>
      <c r="I75" s="46"/>
      <c r="J75" s="46"/>
      <c r="K75" s="46"/>
      <c r="L75" s="46"/>
    </row>
    <row r="76" spans="1:12" x14ac:dyDescent="0.2">
      <c r="B76" s="46" t="s">
        <v>100</v>
      </c>
      <c r="C76" s="46"/>
      <c r="D76" s="46"/>
      <c r="E76" s="46"/>
      <c r="F76" s="46"/>
      <c r="G76" s="46"/>
      <c r="H76" s="46"/>
      <c r="I76" s="46"/>
      <c r="J76" s="46"/>
      <c r="K76" s="46"/>
      <c r="L76" s="46"/>
    </row>
    <row r="77" spans="1:12" ht="25.5" customHeight="1" x14ac:dyDescent="0.2">
      <c r="B77" s="45" t="s">
        <v>101</v>
      </c>
      <c r="C77" s="45"/>
      <c r="D77" s="45"/>
      <c r="E77" s="45"/>
      <c r="F77" s="45"/>
      <c r="G77" s="45"/>
      <c r="H77" s="45"/>
      <c r="I77" s="45"/>
      <c r="J77" s="45"/>
      <c r="K77" s="45"/>
      <c r="L77" s="45"/>
    </row>
    <row r="78" spans="1:12" ht="39" customHeight="1" x14ac:dyDescent="0.2">
      <c r="B78" s="45" t="s">
        <v>102</v>
      </c>
      <c r="C78" s="45"/>
      <c r="D78" s="45"/>
      <c r="E78" s="45"/>
      <c r="F78" s="45"/>
      <c r="G78" s="45"/>
      <c r="H78" s="45"/>
      <c r="I78" s="45"/>
      <c r="J78" s="45"/>
      <c r="K78" s="45"/>
      <c r="L78" s="45"/>
    </row>
  </sheetData>
  <sheetProtection selectLockedCells="1" selectUnlockedCells="1"/>
  <mergeCells count="12">
    <mergeCell ref="B78:L78"/>
    <mergeCell ref="B75:L75"/>
    <mergeCell ref="B76:L76"/>
    <mergeCell ref="B77:L77"/>
    <mergeCell ref="B74:L74"/>
    <mergeCell ref="I3:L3"/>
    <mergeCell ref="A1:L2"/>
    <mergeCell ref="E3:H3"/>
    <mergeCell ref="A3:A4"/>
    <mergeCell ref="B3:B4"/>
    <mergeCell ref="C3:C4"/>
    <mergeCell ref="D3:D4"/>
  </mergeCells>
  <phoneticPr fontId="0" type="noConversion"/>
  <printOptions horizontalCentered="1"/>
  <pageMargins left="0.59027777777777779" right="0.2298611111111111" top="0.2" bottom="0.2" header="0.51180555555555551" footer="0.51180555555555551"/>
  <pageSetup paperSize="9" firstPageNumber="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4-1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Ковалев Артем Евгеньевич</cp:lastModifiedBy>
  <cp:lastPrinted>2019-12-10T14:52:12Z</cp:lastPrinted>
  <dcterms:created xsi:type="dcterms:W3CDTF">2013-06-10T04:54:34Z</dcterms:created>
  <dcterms:modified xsi:type="dcterms:W3CDTF">2026-10-01T13:09:24Z</dcterms:modified>
</cp:coreProperties>
</file>