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Автозаводская\2 Автозаводская\8 Договоры и конкурсы\8.2 Конкурсы\8.2.2 Конкурсы\8.2.2.5 Устройство жб конструкций\ЖБ ниже 0.000\Тендерная документация\"/>
    </mc:Choice>
  </mc:AlternateContent>
  <bookViews>
    <workbookView xWindow="0" yWindow="0" windowWidth="13410" windowHeight="11415"/>
  </bookViews>
  <sheets>
    <sheet name="Лист1" sheetId="1" r:id="rId1"/>
  </sheet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" l="1"/>
  <c r="F17" i="1" l="1"/>
  <c r="F23" i="1"/>
  <c r="F24" i="1" s="1"/>
  <c r="F16" i="1" l="1"/>
  <c r="F20" i="1" l="1"/>
  <c r="F21" i="1" s="1"/>
  <c r="F15" i="1"/>
  <c r="F18" i="1" s="1"/>
  <c r="F12" i="1"/>
  <c r="F13" i="1" s="1"/>
</calcChain>
</file>

<file path=xl/sharedStrings.xml><?xml version="1.0" encoding="utf-8"?>
<sst xmlns="http://schemas.openxmlformats.org/spreadsheetml/2006/main" count="68" uniqueCount="62">
  <si>
    <t>Ед. изм.</t>
  </si>
  <si>
    <t>м2</t>
  </si>
  <si>
    <t>Кол-во</t>
  </si>
  <si>
    <t>Наименование работ</t>
  </si>
  <si>
    <t>ячейки к заполнению</t>
  </si>
  <si>
    <t>Наименование организации (Заполняется подрядчиком)</t>
  </si>
  <si>
    <t xml:space="preserve">Сроки и условия оплаты: </t>
  </si>
  <si>
    <t>Сроки выполнения работ:</t>
  </si>
  <si>
    <t>Гарантия, срок:</t>
  </si>
  <si>
    <t xml:space="preserve">Размер  и срок гарантийного удержания ( Наше базовое требование по гарантийному удержанию – 5% на 12 месяцев от последней КС). </t>
  </si>
  <si>
    <t xml:space="preserve">на объекте: Здание краткосрочного пребывания гостиничного типа, планируемое к строительству на земельном участке с кадастровым номером 77:05:0002002:32, имеющим адресный ориентир: ул. Автозаводская, вл. 24, корп. 1 </t>
  </si>
  <si>
    <t>Стоимость за ед. (с/без НДС), руб*</t>
  </si>
  <si>
    <t>Общая стоимость (с/без НДС), руб*</t>
  </si>
  <si>
    <t>* При заполнении оставить один вариант (указать выбор)</t>
  </si>
  <si>
    <t>Дополнительная информация:</t>
  </si>
  <si>
    <t>Общий срок выполнения работ , календарных дней</t>
  </si>
  <si>
    <t>_____ календарных дней</t>
  </si>
  <si>
    <t>1.1</t>
  </si>
  <si>
    <t>_____  (сумма цифрами)</t>
  </si>
  <si>
    <t>да/нет (выбрать нужное)</t>
  </si>
  <si>
    <t>Указать размер авансирования в процентах (%)</t>
  </si>
  <si>
    <t>________(%)</t>
  </si>
  <si>
    <t>5</t>
  </si>
  <si>
    <t>Готовность начать работу по гарантийнмоу письму</t>
  </si>
  <si>
    <t>СРО</t>
  </si>
  <si>
    <t>№ _______________ от __________ г.</t>
  </si>
  <si>
    <t>Дата официальной регистрации</t>
  </si>
  <si>
    <t>Численность работающих (всего в компании / планируется на выполнение работ по предмету тендера), чел</t>
  </si>
  <si>
    <t>_____чел. / _____чел.</t>
  </si>
  <si>
    <t>1.2</t>
  </si>
  <si>
    <t>1.3</t>
  </si>
  <si>
    <t>Срок выполнения работ по Этапу 3,  календарных дней</t>
  </si>
  <si>
    <t>Необходимое авансирование</t>
  </si>
  <si>
    <t>4</t>
  </si>
  <si>
    <t>Наличие реливатного опыта в реализованных проектах</t>
  </si>
  <si>
    <t>____ шт</t>
  </si>
  <si>
    <t>6</t>
  </si>
  <si>
    <t>7</t>
  </si>
  <si>
    <t>8</t>
  </si>
  <si>
    <t>Всего по КП (с/без НДС), руб.*</t>
  </si>
  <si>
    <t>При формировании КП учесть ограждения (французские балконы) окон</t>
  </si>
  <si>
    <t xml:space="preserve">                                 Обязательное условие !                                 (согласны/не согласны)</t>
  </si>
  <si>
    <t>Коммерческое предложение</t>
  </si>
  <si>
    <t>Армирование</t>
  </si>
  <si>
    <t>Бетонирование</t>
  </si>
  <si>
    <t>Гидроизоляция</t>
  </si>
  <si>
    <t>Всего по Гидроизоляции (с/без НДС), руб.*</t>
  </si>
  <si>
    <t>Всего по Бетонированию (с/без НДС), руб.*</t>
  </si>
  <si>
    <t>Всего по Армированию (с/без НДС), руб.*</t>
  </si>
  <si>
    <t>Обратная засыпка</t>
  </si>
  <si>
    <t>м3</t>
  </si>
  <si>
    <t>Всего по Обратной засыпке (с/без НДС), руб.*</t>
  </si>
  <si>
    <t xml:space="preserve">Обратная засыпка пазух котлована песком с послойным уплотнением                                                                              </t>
  </si>
  <si>
    <t>тн</t>
  </si>
  <si>
    <t>Армирование конструкций подземной части здания</t>
  </si>
  <si>
    <t>Бетонирование конструкций подземной части знания бетоном марки В25 W4 F100</t>
  </si>
  <si>
    <t xml:space="preserve">Бетонирование конструкций подземной части знания бетоном марки B30 W4 F100 </t>
  </si>
  <si>
    <t>Комплекс работ по устройству железобетонных конструкций ниже отм. 0.000</t>
  </si>
  <si>
    <t xml:space="preserve">Бетонирование конструкций подземной части знания бетоном марки B30 W6 F150 </t>
  </si>
  <si>
    <t xml:space="preserve">Устройство гидроизоляции стен подземной части, включая дренажные мероприятия                                                                            </t>
  </si>
  <si>
    <t>Срок выполнения работ по Этапам 1-2,  календарных дней</t>
  </si>
  <si>
    <t>Срок выполнения работ по Этапу 4,  календарных дней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</si>
</sst>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left" vertical="center"/>
    </xf>
    <xf numFmtId="164" fontId="1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 wrapText="1"/>
    </xf>
    <xf numFmtId="49" fontId="9" fillId="0" borderId="0" xfId="0" applyNumberFormat="1" applyFont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164" fontId="2" fillId="3" borderId="10" xfId="0" applyNumberFormat="1" applyFont="1" applyFill="1" applyBorder="1" applyAlignment="1">
      <alignment horizontal="left" vertical="center" wrapText="1"/>
    </xf>
    <xf numFmtId="164" fontId="2" fillId="0" borderId="11" xfId="0" applyNumberFormat="1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left" vertical="center" wrapText="1"/>
    </xf>
    <xf numFmtId="164" fontId="2" fillId="0" borderId="21" xfId="0" applyNumberFormat="1" applyFont="1" applyBorder="1" applyAlignment="1">
      <alignment horizontal="left" vertical="center" wrapText="1"/>
    </xf>
    <xf numFmtId="164" fontId="2" fillId="0" borderId="22" xfId="0" applyNumberFormat="1" applyFont="1" applyBorder="1" applyAlignment="1">
      <alignment horizontal="left" vertical="center" wrapText="1"/>
    </xf>
    <xf numFmtId="164" fontId="2" fillId="0" borderId="23" xfId="0" applyNumberFormat="1" applyFont="1" applyBorder="1" applyAlignment="1">
      <alignment horizontal="left" vertical="center" wrapText="1"/>
    </xf>
    <xf numFmtId="164" fontId="3" fillId="0" borderId="28" xfId="0" applyNumberFormat="1" applyFont="1" applyBorder="1" applyAlignment="1">
      <alignment horizontal="center" vertical="center" wrapText="1"/>
    </xf>
    <xf numFmtId="164" fontId="3" fillId="0" borderId="29" xfId="0" applyNumberFormat="1" applyFont="1" applyBorder="1" applyAlignment="1">
      <alignment horizontal="center" vertical="center" wrapText="1"/>
    </xf>
    <xf numFmtId="164" fontId="3" fillId="0" borderId="30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3" borderId="10" xfId="0" applyNumberFormat="1" applyFont="1" applyFill="1" applyBorder="1" applyAlignment="1">
      <alignment horizontal="center" vertical="center"/>
    </xf>
    <xf numFmtId="49" fontId="10" fillId="0" borderId="12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/>
    </xf>
    <xf numFmtId="164" fontId="3" fillId="0" borderId="36" xfId="0" applyNumberFormat="1" applyFont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164" fontId="2" fillId="3" borderId="28" xfId="0" applyNumberFormat="1" applyFont="1" applyFill="1" applyBorder="1" applyAlignment="1">
      <alignment horizontal="left" vertical="center" wrapText="1"/>
    </xf>
    <xf numFmtId="164" fontId="2" fillId="3" borderId="29" xfId="0" applyNumberFormat="1" applyFont="1" applyFill="1" applyBorder="1" applyAlignment="1">
      <alignment horizontal="center" vertical="center"/>
    </xf>
    <xf numFmtId="164" fontId="6" fillId="0" borderId="29" xfId="0" applyNumberFormat="1" applyFont="1" applyBorder="1" applyAlignment="1">
      <alignment horizontal="center" vertical="center" wrapText="1"/>
    </xf>
    <xf numFmtId="164" fontId="2" fillId="2" borderId="29" xfId="0" applyNumberFormat="1" applyFont="1" applyFill="1" applyBorder="1" applyAlignment="1">
      <alignment horizontal="center" vertical="center"/>
    </xf>
    <xf numFmtId="164" fontId="2" fillId="0" borderId="30" xfId="0" applyNumberFormat="1" applyFont="1" applyBorder="1" applyAlignment="1">
      <alignment horizontal="center" vertical="center"/>
    </xf>
    <xf numFmtId="164" fontId="3" fillId="0" borderId="40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left" vertical="center" wrapText="1"/>
    </xf>
    <xf numFmtId="0" fontId="10" fillId="0" borderId="33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34" xfId="0" applyFont="1" applyBorder="1" applyAlignment="1">
      <alignment horizontal="left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164" fontId="2" fillId="2" borderId="17" xfId="0" applyNumberFormat="1" applyFont="1" applyFill="1" applyBorder="1" applyAlignment="1">
      <alignment horizontal="center" vertical="center" wrapText="1"/>
    </xf>
    <xf numFmtId="164" fontId="2" fillId="2" borderId="18" xfId="0" applyNumberFormat="1" applyFont="1" applyFill="1" applyBorder="1" applyAlignment="1">
      <alignment horizontal="center" vertical="center" wrapText="1"/>
    </xf>
    <xf numFmtId="164" fontId="2" fillId="2" borderId="19" xfId="0" applyNumberFormat="1" applyFont="1" applyFill="1" applyBorder="1" applyAlignment="1">
      <alignment horizontal="center" vertical="center" wrapText="1"/>
    </xf>
    <xf numFmtId="164" fontId="6" fillId="4" borderId="17" xfId="0" applyNumberFormat="1" applyFont="1" applyFill="1" applyBorder="1" applyAlignment="1">
      <alignment horizontal="left" vertical="center" wrapText="1"/>
    </xf>
    <xf numFmtId="164" fontId="6" fillId="4" borderId="18" xfId="0" applyNumberFormat="1" applyFont="1" applyFill="1" applyBorder="1" applyAlignment="1">
      <alignment horizontal="left" vertical="center" wrapText="1"/>
    </xf>
    <xf numFmtId="164" fontId="6" fillId="4" borderId="19" xfId="0" applyNumberFormat="1" applyFont="1" applyFill="1" applyBorder="1" applyAlignment="1">
      <alignment horizontal="left" vertical="center" wrapText="1"/>
    </xf>
    <xf numFmtId="164" fontId="6" fillId="4" borderId="25" xfId="0" applyNumberFormat="1" applyFont="1" applyFill="1" applyBorder="1" applyAlignment="1">
      <alignment horizontal="left" vertical="center" wrapText="1"/>
    </xf>
    <xf numFmtId="164" fontId="6" fillId="4" borderId="26" xfId="0" applyNumberFormat="1" applyFont="1" applyFill="1" applyBorder="1" applyAlignment="1">
      <alignment horizontal="left" vertical="center" wrapText="1"/>
    </xf>
    <xf numFmtId="164" fontId="6" fillId="4" borderId="27" xfId="0" applyNumberFormat="1" applyFont="1" applyFill="1" applyBorder="1" applyAlignment="1">
      <alignment horizontal="left" vertical="center" wrapText="1"/>
    </xf>
    <xf numFmtId="164" fontId="6" fillId="4" borderId="15" xfId="0" applyNumberFormat="1" applyFont="1" applyFill="1" applyBorder="1" applyAlignment="1">
      <alignment horizontal="left" vertical="center" wrapText="1"/>
    </xf>
    <xf numFmtId="164" fontId="6" fillId="4" borderId="0" xfId="0" applyNumberFormat="1" applyFont="1" applyFill="1" applyBorder="1" applyAlignment="1">
      <alignment horizontal="left" vertical="center" wrapText="1"/>
    </xf>
    <xf numFmtId="164" fontId="6" fillId="4" borderId="24" xfId="0" applyNumberFormat="1" applyFont="1" applyFill="1" applyBorder="1" applyAlignment="1">
      <alignment horizontal="left" vertical="center" wrapText="1"/>
    </xf>
    <xf numFmtId="164" fontId="11" fillId="0" borderId="37" xfId="0" applyNumberFormat="1" applyFont="1" applyBorder="1" applyAlignment="1">
      <alignment horizontal="right" vertical="center" wrapText="1"/>
    </xf>
    <xf numFmtId="164" fontId="11" fillId="0" borderId="38" xfId="0" applyNumberFormat="1" applyFont="1" applyBorder="1" applyAlignment="1">
      <alignment horizontal="right" vertical="center" wrapText="1"/>
    </xf>
    <xf numFmtId="164" fontId="11" fillId="0" borderId="39" xfId="0" applyNumberFormat="1" applyFont="1" applyBorder="1" applyAlignment="1">
      <alignment horizontal="right" vertical="center" wrapText="1"/>
    </xf>
    <xf numFmtId="164" fontId="2" fillId="2" borderId="8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164" fontId="2" fillId="2" borderId="16" xfId="0" applyNumberFormat="1" applyFont="1" applyFill="1" applyBorder="1" applyAlignment="1">
      <alignment horizontal="center" vertical="center" wrapText="1"/>
    </xf>
    <xf numFmtId="164" fontId="2" fillId="2" borderId="13" xfId="0" applyNumberFormat="1" applyFont="1" applyFill="1" applyBorder="1" applyAlignment="1">
      <alignment horizontal="center" vertical="center" wrapText="1"/>
    </xf>
    <xf numFmtId="164" fontId="2" fillId="2" borderId="14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64" fontId="5" fillId="2" borderId="35" xfId="0" applyNumberFormat="1" applyFont="1" applyFill="1" applyBorder="1" applyAlignment="1">
      <alignment horizontal="center" vertical="center" wrapText="1"/>
    </xf>
    <xf numFmtId="164" fontId="5" fillId="2" borderId="36" xfId="0" applyNumberFormat="1" applyFont="1" applyFill="1" applyBorder="1" applyAlignment="1">
      <alignment horizontal="center" vertical="center" wrapText="1"/>
    </xf>
    <xf numFmtId="164" fontId="3" fillId="0" borderId="37" xfId="0" applyNumberFormat="1" applyFont="1" applyBorder="1" applyAlignment="1">
      <alignment horizontal="right" vertical="center" wrapText="1"/>
    </xf>
    <xf numFmtId="164" fontId="3" fillId="0" borderId="38" xfId="0" applyNumberFormat="1" applyFont="1" applyBorder="1" applyAlignment="1">
      <alignment horizontal="right" vertical="center" wrapText="1"/>
    </xf>
    <xf numFmtId="164" fontId="3" fillId="0" borderId="39" xfId="0" applyNumberFormat="1" applyFont="1" applyBorder="1" applyAlignment="1">
      <alignment horizontal="right" vertical="center" wrapText="1"/>
    </xf>
    <xf numFmtId="0" fontId="10" fillId="0" borderId="31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66FF66"/>
      <color rgb="FF00F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abSelected="1" topLeftCell="A22" workbookViewId="0">
      <selection activeCell="K44" sqref="K44"/>
    </sheetView>
  </sheetViews>
  <sheetFormatPr defaultRowHeight="15" x14ac:dyDescent="0.25"/>
  <cols>
    <col min="1" max="1" width="6.140625" style="1" customWidth="1"/>
    <col min="2" max="2" width="45.42578125" style="2" customWidth="1"/>
    <col min="3" max="3" width="12.7109375" style="1" customWidth="1"/>
    <col min="4" max="4" width="13.140625" style="1" customWidth="1"/>
    <col min="5" max="5" width="16.42578125" style="1" customWidth="1"/>
    <col min="6" max="6" width="17.42578125" style="1" customWidth="1"/>
    <col min="7" max="7" width="10.7109375" style="1" customWidth="1"/>
    <col min="8" max="9" width="11" style="1" customWidth="1"/>
    <col min="10" max="10" width="10.140625" style="1" customWidth="1"/>
    <col min="11" max="11" width="13.7109375" style="1" customWidth="1"/>
    <col min="12" max="13" width="9" style="1" customWidth="1"/>
    <col min="14" max="14" width="9.140625" style="1" customWidth="1"/>
  </cols>
  <sheetData>
    <row r="1" spans="1:10" x14ac:dyDescent="0.25">
      <c r="A1" s="4"/>
      <c r="B1" s="5"/>
      <c r="C1" s="4"/>
      <c r="D1" s="4"/>
    </row>
    <row r="2" spans="1:10" ht="15.75" x14ac:dyDescent="0.25">
      <c r="A2" s="61" t="s">
        <v>42</v>
      </c>
      <c r="B2" s="61"/>
      <c r="C2" s="61"/>
      <c r="D2" s="61"/>
      <c r="E2" s="61"/>
      <c r="F2" s="61"/>
      <c r="G2" s="61"/>
    </row>
    <row r="3" spans="1:10" ht="33" customHeight="1" x14ac:dyDescent="0.25">
      <c r="A3" s="62" t="s">
        <v>57</v>
      </c>
      <c r="B3" s="62"/>
      <c r="C3" s="62"/>
      <c r="D3" s="62"/>
      <c r="E3" s="62"/>
      <c r="F3" s="62"/>
      <c r="G3" s="62"/>
    </row>
    <row r="4" spans="1:10" ht="15" customHeight="1" x14ac:dyDescent="0.25">
      <c r="A4" s="9"/>
      <c r="B4" s="9"/>
      <c r="C4" s="9"/>
      <c r="D4" s="9"/>
      <c r="E4" s="9"/>
      <c r="F4" s="9"/>
      <c r="G4" s="9"/>
    </row>
    <row r="5" spans="1:10" ht="33" customHeight="1" x14ac:dyDescent="0.25">
      <c r="A5" s="84" t="s">
        <v>10</v>
      </c>
      <c r="B5" s="84"/>
      <c r="C5" s="84"/>
      <c r="D5" s="84"/>
      <c r="E5" s="84"/>
      <c r="F5" s="84"/>
      <c r="G5" s="11"/>
    </row>
    <row r="6" spans="1:10" ht="33" customHeight="1" thickBot="1" x14ac:dyDescent="0.3">
      <c r="A6" s="12"/>
      <c r="B6" s="12"/>
      <c r="C6" s="12"/>
      <c r="D6" s="12"/>
      <c r="E6" s="12"/>
      <c r="F6" s="12"/>
      <c r="G6" s="11"/>
    </row>
    <row r="7" spans="1:10" ht="33" customHeight="1" thickBot="1" x14ac:dyDescent="0.3">
      <c r="A7" s="12"/>
      <c r="B7" s="12"/>
      <c r="C7" s="12"/>
      <c r="D7" s="12"/>
      <c r="E7" s="13"/>
      <c r="F7" s="38" t="s">
        <v>4</v>
      </c>
      <c r="G7" s="11"/>
    </row>
    <row r="8" spans="1:10" ht="15.75" thickBot="1" x14ac:dyDescent="0.3">
      <c r="A8" s="4"/>
      <c r="B8" s="5"/>
      <c r="C8" s="4"/>
      <c r="D8" s="4"/>
    </row>
    <row r="9" spans="1:10" ht="29.25" customHeight="1" thickBot="1" x14ac:dyDescent="0.3">
      <c r="A9" s="4"/>
      <c r="B9" s="5"/>
      <c r="C9" s="4"/>
      <c r="D9" s="4"/>
      <c r="E9" s="85" t="s">
        <v>5</v>
      </c>
      <c r="F9" s="86"/>
    </row>
    <row r="10" spans="1:10" ht="39.75" customHeight="1" thickBot="1" x14ac:dyDescent="0.3">
      <c r="A10" s="6"/>
      <c r="B10" s="28" t="s">
        <v>3</v>
      </c>
      <c r="C10" s="29" t="s">
        <v>0</v>
      </c>
      <c r="D10" s="29" t="s">
        <v>2</v>
      </c>
      <c r="E10" s="29" t="s">
        <v>11</v>
      </c>
      <c r="F10" s="30" t="s">
        <v>12</v>
      </c>
      <c r="G10" s="3"/>
      <c r="H10" s="3"/>
      <c r="I10" s="3"/>
      <c r="J10" s="3"/>
    </row>
    <row r="11" spans="1:10" ht="14.45" customHeight="1" x14ac:dyDescent="0.25">
      <c r="A11" s="6"/>
      <c r="B11" s="66" t="s">
        <v>43</v>
      </c>
      <c r="C11" s="67"/>
      <c r="D11" s="67"/>
      <c r="E11" s="67"/>
      <c r="F11" s="68"/>
      <c r="G11" s="3"/>
      <c r="H11" s="3"/>
      <c r="I11" s="3"/>
      <c r="J11" s="3"/>
    </row>
    <row r="12" spans="1:10" ht="30.6" customHeight="1" thickBot="1" x14ac:dyDescent="0.3">
      <c r="A12" s="6"/>
      <c r="B12" s="22" t="s">
        <v>54</v>
      </c>
      <c r="C12" s="7" t="s">
        <v>53</v>
      </c>
      <c r="D12" s="14">
        <v>1328.28</v>
      </c>
      <c r="E12" s="10"/>
      <c r="F12" s="23">
        <f>D12*E12</f>
        <v>0</v>
      </c>
      <c r="G12" s="3"/>
      <c r="H12" s="3"/>
      <c r="I12" s="3"/>
      <c r="J12" s="3"/>
    </row>
    <row r="13" spans="1:10" ht="17.45" customHeight="1" thickBot="1" x14ac:dyDescent="0.3">
      <c r="A13" s="4"/>
      <c r="B13" s="75" t="s">
        <v>48</v>
      </c>
      <c r="C13" s="76"/>
      <c r="D13" s="76"/>
      <c r="E13" s="77"/>
      <c r="F13" s="37">
        <f>F12</f>
        <v>0</v>
      </c>
    </row>
    <row r="14" spans="1:10" ht="16.5" customHeight="1" x14ac:dyDescent="0.25">
      <c r="A14" s="4"/>
      <c r="B14" s="69" t="s">
        <v>44</v>
      </c>
      <c r="C14" s="70"/>
      <c r="D14" s="70"/>
      <c r="E14" s="70"/>
      <c r="F14" s="71"/>
    </row>
    <row r="15" spans="1:10" ht="30" x14ac:dyDescent="0.25">
      <c r="A15" s="4"/>
      <c r="B15" s="22" t="s">
        <v>55</v>
      </c>
      <c r="C15" s="7" t="s">
        <v>50</v>
      </c>
      <c r="D15" s="14">
        <v>39.200000000000003</v>
      </c>
      <c r="E15" s="10"/>
      <c r="F15" s="23">
        <f>D15*E15</f>
        <v>0</v>
      </c>
    </row>
    <row r="16" spans="1:10" ht="30" x14ac:dyDescent="0.25">
      <c r="A16" s="4"/>
      <c r="B16" s="22" t="s">
        <v>56</v>
      </c>
      <c r="C16" s="7" t="s">
        <v>50</v>
      </c>
      <c r="D16" s="35">
        <v>3593.88</v>
      </c>
      <c r="E16" s="36"/>
      <c r="F16" s="23">
        <f t="shared" ref="F16" si="0">D16*E16</f>
        <v>0</v>
      </c>
    </row>
    <row r="17" spans="1:6" ht="30.75" thickBot="1" x14ac:dyDescent="0.3">
      <c r="A17" s="4"/>
      <c r="B17" s="22" t="s">
        <v>58</v>
      </c>
      <c r="C17" s="7" t="s">
        <v>50</v>
      </c>
      <c r="D17" s="35">
        <v>2468.4699999999998</v>
      </c>
      <c r="E17" s="36"/>
      <c r="F17" s="23">
        <f t="shared" ref="F17" si="1">D17*E17</f>
        <v>0</v>
      </c>
    </row>
    <row r="18" spans="1:6" ht="15" customHeight="1" thickBot="1" x14ac:dyDescent="0.3">
      <c r="A18" s="4"/>
      <c r="B18" s="75" t="s">
        <v>47</v>
      </c>
      <c r="C18" s="76"/>
      <c r="D18" s="76"/>
      <c r="E18" s="77"/>
      <c r="F18" s="37">
        <f>SUM(F15:F17)</f>
        <v>0</v>
      </c>
    </row>
    <row r="19" spans="1:6" ht="15" customHeight="1" thickBot="1" x14ac:dyDescent="0.3">
      <c r="A19" s="4"/>
      <c r="B19" s="72" t="s">
        <v>45</v>
      </c>
      <c r="C19" s="73"/>
      <c r="D19" s="73"/>
      <c r="E19" s="73"/>
      <c r="F19" s="74"/>
    </row>
    <row r="20" spans="1:6" ht="33" customHeight="1" thickBot="1" x14ac:dyDescent="0.3">
      <c r="A20" s="4"/>
      <c r="B20" s="39" t="s">
        <v>59</v>
      </c>
      <c r="C20" s="40" t="s">
        <v>1</v>
      </c>
      <c r="D20" s="41">
        <v>3404</v>
      </c>
      <c r="E20" s="42"/>
      <c r="F20" s="43">
        <f t="shared" ref="F20" si="2">D20*E20</f>
        <v>0</v>
      </c>
    </row>
    <row r="21" spans="1:6" ht="15.95" customHeight="1" thickBot="1" x14ac:dyDescent="0.3">
      <c r="B21" s="75" t="s">
        <v>46</v>
      </c>
      <c r="C21" s="76"/>
      <c r="D21" s="76"/>
      <c r="E21" s="77"/>
      <c r="F21" s="44">
        <f>F20</f>
        <v>0</v>
      </c>
    </row>
    <row r="22" spans="1:6" ht="15" customHeight="1" thickBot="1" x14ac:dyDescent="0.3">
      <c r="A22" s="4"/>
      <c r="B22" s="72" t="s">
        <v>49</v>
      </c>
      <c r="C22" s="73"/>
      <c r="D22" s="73"/>
      <c r="E22" s="73"/>
      <c r="F22" s="74"/>
    </row>
    <row r="23" spans="1:6" ht="30.75" thickBot="1" x14ac:dyDescent="0.3">
      <c r="A23" s="4"/>
      <c r="B23" s="39" t="s">
        <v>52</v>
      </c>
      <c r="C23" s="40" t="s">
        <v>50</v>
      </c>
      <c r="D23" s="41">
        <v>4901.49</v>
      </c>
      <c r="E23" s="42"/>
      <c r="F23" s="43">
        <f t="shared" ref="F23" si="3">D23*E23</f>
        <v>0</v>
      </c>
    </row>
    <row r="24" spans="1:6" ht="15.95" customHeight="1" thickBot="1" x14ac:dyDescent="0.3">
      <c r="B24" s="75" t="s">
        <v>51</v>
      </c>
      <c r="C24" s="76"/>
      <c r="D24" s="76"/>
      <c r="E24" s="77"/>
      <c r="F24" s="44">
        <f>F23</f>
        <v>0</v>
      </c>
    </row>
    <row r="25" spans="1:6" ht="15.95" customHeight="1" thickBot="1" x14ac:dyDescent="0.3">
      <c r="B25" s="87" t="s">
        <v>39</v>
      </c>
      <c r="C25" s="88"/>
      <c r="D25" s="88"/>
      <c r="E25" s="89"/>
      <c r="F25" s="37">
        <f>SUM(F13,F18,F21,F24)</f>
        <v>0</v>
      </c>
    </row>
    <row r="26" spans="1:6" x14ac:dyDescent="0.25">
      <c r="B26" s="24" t="s">
        <v>6</v>
      </c>
      <c r="C26" s="63"/>
      <c r="D26" s="64"/>
      <c r="E26" s="64"/>
      <c r="F26" s="65"/>
    </row>
    <row r="27" spans="1:6" x14ac:dyDescent="0.25">
      <c r="B27" s="25" t="s">
        <v>7</v>
      </c>
      <c r="C27" s="78"/>
      <c r="D27" s="79"/>
      <c r="E27" s="79"/>
      <c r="F27" s="80"/>
    </row>
    <row r="28" spans="1:6" x14ac:dyDescent="0.25">
      <c r="B28" s="26" t="s">
        <v>8</v>
      </c>
      <c r="C28" s="78"/>
      <c r="D28" s="79"/>
      <c r="E28" s="79"/>
      <c r="F28" s="80"/>
    </row>
    <row r="29" spans="1:6" ht="42" customHeight="1" thickBot="1" x14ac:dyDescent="0.3">
      <c r="B29" s="27" t="s">
        <v>9</v>
      </c>
      <c r="C29" s="81" t="s">
        <v>41</v>
      </c>
      <c r="D29" s="82"/>
      <c r="E29" s="82"/>
      <c r="F29" s="83"/>
    </row>
    <row r="30" spans="1:6" x14ac:dyDescent="0.25">
      <c r="B30" s="15"/>
      <c r="C30" s="4"/>
      <c r="D30" s="4"/>
      <c r="E30" s="4"/>
      <c r="F30" s="4"/>
    </row>
    <row r="31" spans="1:6" x14ac:dyDescent="0.25">
      <c r="B31" s="45" t="s">
        <v>40</v>
      </c>
      <c r="C31" s="45"/>
      <c r="D31" s="45"/>
      <c r="E31" s="45"/>
      <c r="F31" s="45"/>
    </row>
    <row r="32" spans="1:6" ht="24.95" customHeight="1" x14ac:dyDescent="0.25">
      <c r="B32" s="45" t="s">
        <v>13</v>
      </c>
      <c r="C32" s="45"/>
      <c r="D32" s="45"/>
      <c r="E32" s="45"/>
      <c r="F32" s="45"/>
    </row>
    <row r="33" spans="2:9" x14ac:dyDescent="0.25">
      <c r="B33" s="8"/>
    </row>
    <row r="34" spans="2:9" ht="15.6" customHeight="1" thickBot="1" x14ac:dyDescent="0.3">
      <c r="B34" s="16" t="s">
        <v>14</v>
      </c>
      <c r="C34" s="16"/>
      <c r="D34" s="17"/>
      <c r="E34" s="18"/>
      <c r="F34" s="19"/>
      <c r="G34" s="20"/>
      <c r="H34" s="21"/>
      <c r="I34" s="21"/>
    </row>
    <row r="35" spans="2:9" ht="15.95" customHeight="1" x14ac:dyDescent="0.25">
      <c r="B35" s="31">
        <v>1</v>
      </c>
      <c r="C35" s="90" t="s">
        <v>15</v>
      </c>
      <c r="D35" s="91"/>
      <c r="E35" s="91"/>
      <c r="F35" s="92"/>
      <c r="G35" s="93" t="s">
        <v>16</v>
      </c>
      <c r="H35" s="94"/>
      <c r="I35" s="95"/>
    </row>
    <row r="36" spans="2:9" ht="15.95" customHeight="1" x14ac:dyDescent="0.25">
      <c r="B36" s="32" t="s">
        <v>17</v>
      </c>
      <c r="C36" s="55" t="s">
        <v>60</v>
      </c>
      <c r="D36" s="56"/>
      <c r="E36" s="56"/>
      <c r="F36" s="57"/>
      <c r="G36" s="52" t="s">
        <v>16</v>
      </c>
      <c r="H36" s="53"/>
      <c r="I36" s="54"/>
    </row>
    <row r="37" spans="2:9" ht="15.95" customHeight="1" x14ac:dyDescent="0.25">
      <c r="B37" s="32" t="s">
        <v>29</v>
      </c>
      <c r="C37" s="55" t="s">
        <v>31</v>
      </c>
      <c r="D37" s="56"/>
      <c r="E37" s="56"/>
      <c r="F37" s="57"/>
      <c r="G37" s="52" t="s">
        <v>16</v>
      </c>
      <c r="H37" s="53"/>
      <c r="I37" s="54"/>
    </row>
    <row r="38" spans="2:9" ht="15.95" customHeight="1" x14ac:dyDescent="0.25">
      <c r="B38" s="32" t="s">
        <v>30</v>
      </c>
      <c r="C38" s="55" t="s">
        <v>61</v>
      </c>
      <c r="D38" s="56"/>
      <c r="E38" s="56"/>
      <c r="F38" s="57"/>
      <c r="G38" s="52" t="s">
        <v>16</v>
      </c>
      <c r="H38" s="53"/>
      <c r="I38" s="54"/>
    </row>
    <row r="39" spans="2:9" ht="15.95" customHeight="1" x14ac:dyDescent="0.25">
      <c r="B39" s="32">
        <v>2</v>
      </c>
      <c r="C39" s="55" t="s">
        <v>32</v>
      </c>
      <c r="D39" s="56"/>
      <c r="E39" s="56"/>
      <c r="F39" s="57"/>
      <c r="G39" s="52" t="s">
        <v>18</v>
      </c>
      <c r="H39" s="53"/>
      <c r="I39" s="54"/>
    </row>
    <row r="40" spans="2:9" ht="15.95" customHeight="1" x14ac:dyDescent="0.25">
      <c r="B40" s="32">
        <v>3</v>
      </c>
      <c r="C40" s="55" t="s">
        <v>20</v>
      </c>
      <c r="D40" s="56"/>
      <c r="E40" s="56"/>
      <c r="F40" s="57"/>
      <c r="G40" s="52" t="s">
        <v>21</v>
      </c>
      <c r="H40" s="53"/>
      <c r="I40" s="54"/>
    </row>
    <row r="41" spans="2:9" ht="15.95" customHeight="1" x14ac:dyDescent="0.25">
      <c r="B41" s="33" t="s">
        <v>33</v>
      </c>
      <c r="C41" s="58" t="s">
        <v>23</v>
      </c>
      <c r="D41" s="59"/>
      <c r="E41" s="59"/>
      <c r="F41" s="60"/>
      <c r="G41" s="52" t="s">
        <v>19</v>
      </c>
      <c r="H41" s="53"/>
      <c r="I41" s="54"/>
    </row>
    <row r="42" spans="2:9" ht="27.6" customHeight="1" x14ac:dyDescent="0.25">
      <c r="B42" s="32" t="s">
        <v>22</v>
      </c>
      <c r="C42" s="55" t="s">
        <v>24</v>
      </c>
      <c r="D42" s="56"/>
      <c r="E42" s="56"/>
      <c r="F42" s="57"/>
      <c r="G42" s="52" t="s">
        <v>25</v>
      </c>
      <c r="H42" s="53"/>
      <c r="I42" s="54"/>
    </row>
    <row r="43" spans="2:9" ht="18.95" customHeight="1" x14ac:dyDescent="0.25">
      <c r="B43" s="32" t="s">
        <v>36</v>
      </c>
      <c r="C43" s="55" t="s">
        <v>26</v>
      </c>
      <c r="D43" s="56"/>
      <c r="E43" s="56"/>
      <c r="F43" s="57"/>
      <c r="G43" s="52"/>
      <c r="H43" s="53"/>
      <c r="I43" s="54"/>
    </row>
    <row r="44" spans="2:9" ht="38.450000000000003" customHeight="1" x14ac:dyDescent="0.25">
      <c r="B44" s="32" t="s">
        <v>37</v>
      </c>
      <c r="C44" s="55" t="s">
        <v>27</v>
      </c>
      <c r="D44" s="56"/>
      <c r="E44" s="56"/>
      <c r="F44" s="57"/>
      <c r="G44" s="52" t="s">
        <v>28</v>
      </c>
      <c r="H44" s="53"/>
      <c r="I44" s="54"/>
    </row>
    <row r="45" spans="2:9" ht="15.75" thickBot="1" x14ac:dyDescent="0.3">
      <c r="B45" s="34" t="s">
        <v>38</v>
      </c>
      <c r="C45" s="46" t="s">
        <v>34</v>
      </c>
      <c r="D45" s="47"/>
      <c r="E45" s="47"/>
      <c r="F45" s="48"/>
      <c r="G45" s="49" t="s">
        <v>35</v>
      </c>
      <c r="H45" s="50"/>
      <c r="I45" s="51"/>
    </row>
  </sheetData>
  <mergeCells count="41">
    <mergeCell ref="G41:I41"/>
    <mergeCell ref="C35:F35"/>
    <mergeCell ref="G35:I35"/>
    <mergeCell ref="C36:F36"/>
    <mergeCell ref="G36:I36"/>
    <mergeCell ref="C39:F39"/>
    <mergeCell ref="G39:I39"/>
    <mergeCell ref="C37:F37"/>
    <mergeCell ref="C27:F27"/>
    <mergeCell ref="C28:F28"/>
    <mergeCell ref="C29:F29"/>
    <mergeCell ref="A5:F5"/>
    <mergeCell ref="E9:F9"/>
    <mergeCell ref="B24:E24"/>
    <mergeCell ref="B25:E25"/>
    <mergeCell ref="B18:E18"/>
    <mergeCell ref="B13:E13"/>
    <mergeCell ref="B22:F22"/>
    <mergeCell ref="B21:E21"/>
    <mergeCell ref="A2:G2"/>
    <mergeCell ref="A3:G3"/>
    <mergeCell ref="C26:F26"/>
    <mergeCell ref="B11:F11"/>
    <mergeCell ref="B14:F14"/>
    <mergeCell ref="B19:F19"/>
    <mergeCell ref="B31:F31"/>
    <mergeCell ref="C45:F45"/>
    <mergeCell ref="G45:I45"/>
    <mergeCell ref="G37:I37"/>
    <mergeCell ref="C38:F38"/>
    <mergeCell ref="G38:I38"/>
    <mergeCell ref="C44:F44"/>
    <mergeCell ref="G44:I44"/>
    <mergeCell ref="B32:F32"/>
    <mergeCell ref="C42:F42"/>
    <mergeCell ref="G42:I42"/>
    <mergeCell ref="C43:F43"/>
    <mergeCell ref="G43:I43"/>
    <mergeCell ref="C40:F40"/>
    <mergeCell ref="G40:I40"/>
    <mergeCell ref="C41:F41"/>
  </mergeCells>
  <pageMargins left="0" right="0" top="0" bottom="0" header="0" footer="0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Смерековская Ольга Васильевна</dc:creator>
  <cp:lastModifiedBy>Дудкина Дарья Викторовна</cp:lastModifiedBy>
  <cp:lastPrinted>2023-07-11T07:21:10Z</cp:lastPrinted>
  <dcterms:created xsi:type="dcterms:W3CDTF">2022-07-01T08:27:37Z</dcterms:created>
  <dcterms:modified xsi:type="dcterms:W3CDTF">2023-07-11T09:35:16Z</dcterms:modified>
</cp:coreProperties>
</file>