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autoCompressPictures="0"/>
  <mc:AlternateContent xmlns:mc="http://schemas.openxmlformats.org/markup-compatibility/2006">
    <mc:Choice Requires="x15">
      <x15ac:absPath xmlns:x15ac="http://schemas.microsoft.com/office/spreadsheetml/2010/11/ac" url="C:\Users\ttorova\AppData\Local\Temp\WebAccessAgentCache\RX\rksdev\RKS-DEV_ttorova\"/>
    </mc:Choice>
  </mc:AlternateContent>
  <bookViews>
    <workbookView xWindow="0" yWindow="0" windowWidth="2160" windowHeight="0" tabRatio="500"/>
  </bookViews>
  <sheets>
    <sheet name="Подпорные стены" sheetId="21" r:id="rId1"/>
  </sheets>
  <definedNames>
    <definedName name="_xlnm.Print_Titles" localSheetId="0">'Подпорные стены'!$16:$16</definedName>
    <definedName name="_xlnm.Print_Area" localSheetId="0">'Подпорные стены'!$A$1:$K$121</definedName>
  </definedNames>
  <calcPr calcId="162913" fullPrecision="0"/>
</workbook>
</file>

<file path=xl/calcChain.xml><?xml version="1.0" encoding="utf-8"?>
<calcChain xmlns="http://schemas.openxmlformats.org/spreadsheetml/2006/main">
  <c r="J19" i="21" l="1"/>
  <c r="I19" i="21"/>
  <c r="H19" i="21"/>
  <c r="K19" i="21" s="1"/>
  <c r="J68" i="21" l="1"/>
  <c r="I68" i="21"/>
  <c r="H68" i="21"/>
  <c r="K68" i="21" s="1"/>
  <c r="J67" i="21"/>
  <c r="I67" i="21"/>
  <c r="H67" i="21"/>
  <c r="K67" i="21" s="1"/>
  <c r="J66" i="21"/>
  <c r="I66" i="21"/>
  <c r="H66" i="21"/>
  <c r="K66" i="21" s="1"/>
  <c r="J65" i="21"/>
  <c r="I65" i="21"/>
  <c r="H65" i="21"/>
  <c r="K65" i="21" s="1"/>
  <c r="J64" i="21"/>
  <c r="I64" i="21"/>
  <c r="H64" i="21"/>
  <c r="K64" i="21" s="1"/>
  <c r="J63" i="21"/>
  <c r="I63" i="21"/>
  <c r="H63" i="21"/>
  <c r="K63" i="21" s="1"/>
  <c r="J62" i="21"/>
  <c r="I62" i="21"/>
  <c r="H62" i="21"/>
  <c r="K62" i="21" s="1"/>
  <c r="J61" i="21"/>
  <c r="I61" i="21"/>
  <c r="H61" i="21"/>
  <c r="K61" i="21" s="1"/>
  <c r="J60" i="21"/>
  <c r="I60" i="21"/>
  <c r="H60" i="21"/>
  <c r="K60" i="21" s="1"/>
  <c r="J59" i="21"/>
  <c r="I59" i="21"/>
  <c r="H59" i="21"/>
  <c r="K59" i="21" s="1"/>
  <c r="J58" i="21"/>
  <c r="I58" i="21"/>
  <c r="H58" i="21"/>
  <c r="K58" i="21" s="1"/>
  <c r="J57" i="21"/>
  <c r="I57" i="21"/>
  <c r="H57" i="21"/>
  <c r="K57" i="21" s="1"/>
  <c r="J56" i="21"/>
  <c r="I56" i="21"/>
  <c r="H56" i="21"/>
  <c r="K56" i="21" s="1"/>
  <c r="J55" i="21"/>
  <c r="I55" i="21"/>
  <c r="H55" i="21"/>
  <c r="K55" i="21" s="1"/>
  <c r="J54" i="21"/>
  <c r="I54" i="21"/>
  <c r="H54" i="21"/>
  <c r="K54" i="21" s="1"/>
  <c r="J53" i="21"/>
  <c r="I53" i="21"/>
  <c r="H53" i="21"/>
  <c r="K53" i="21" s="1"/>
  <c r="J52" i="21"/>
  <c r="I52" i="21"/>
  <c r="H52" i="21"/>
  <c r="K52" i="21" s="1"/>
  <c r="J51" i="21"/>
  <c r="I51" i="21"/>
  <c r="H51" i="21"/>
  <c r="K51" i="21" s="1"/>
  <c r="J50" i="21"/>
  <c r="I50" i="21"/>
  <c r="H50" i="21"/>
  <c r="K50" i="21" s="1"/>
  <c r="J49" i="21"/>
  <c r="I49" i="21"/>
  <c r="H49" i="21"/>
  <c r="K49" i="21" s="1"/>
  <c r="J48" i="21"/>
  <c r="I48" i="21"/>
  <c r="H48" i="21"/>
  <c r="K48" i="21" s="1"/>
  <c r="J47" i="21"/>
  <c r="I47" i="21"/>
  <c r="H47" i="21"/>
  <c r="K47" i="21" s="1"/>
  <c r="J46" i="21"/>
  <c r="I46" i="21"/>
  <c r="H46" i="21"/>
  <c r="K46" i="21" s="1"/>
  <c r="J45" i="21"/>
  <c r="I45" i="21"/>
  <c r="H45" i="21"/>
  <c r="K45" i="21" s="1"/>
  <c r="J44" i="21"/>
  <c r="I44" i="21"/>
  <c r="H44" i="21"/>
  <c r="K44" i="21" s="1"/>
  <c r="J43" i="21"/>
  <c r="I43" i="21"/>
  <c r="H43" i="21"/>
  <c r="K43" i="21" s="1"/>
  <c r="J42" i="21"/>
  <c r="I42" i="21"/>
  <c r="H42" i="21"/>
  <c r="K42" i="21" s="1"/>
  <c r="J41" i="21"/>
  <c r="I41" i="21"/>
  <c r="H41" i="21"/>
  <c r="K41" i="21" s="1"/>
  <c r="J40" i="21"/>
  <c r="I40" i="21"/>
  <c r="H40" i="21"/>
  <c r="K40" i="21" s="1"/>
  <c r="J38" i="21"/>
  <c r="I38" i="21"/>
  <c r="H38" i="21"/>
  <c r="K38" i="21" s="1"/>
  <c r="J37" i="21"/>
  <c r="I37" i="21"/>
  <c r="H37" i="21"/>
  <c r="K37" i="21" s="1"/>
  <c r="J36" i="21"/>
  <c r="I36" i="21"/>
  <c r="H36" i="21"/>
  <c r="K36" i="21" s="1"/>
  <c r="J35" i="21"/>
  <c r="I35" i="21"/>
  <c r="H35" i="21"/>
  <c r="K35" i="21" s="1"/>
  <c r="J34" i="21"/>
  <c r="I34" i="21"/>
  <c r="H34" i="21"/>
  <c r="K34" i="21" s="1"/>
  <c r="J33" i="21"/>
  <c r="I33" i="21"/>
  <c r="H33" i="21"/>
  <c r="K33" i="21" s="1"/>
  <c r="J32" i="21"/>
  <c r="I32" i="21"/>
  <c r="H32" i="21"/>
  <c r="K32" i="21" s="1"/>
  <c r="J31" i="21"/>
  <c r="I31" i="21"/>
  <c r="H31" i="21"/>
  <c r="K31" i="21" s="1"/>
  <c r="J30" i="21"/>
  <c r="I30" i="21"/>
  <c r="H30" i="21"/>
  <c r="K30" i="21" s="1"/>
  <c r="J29" i="21"/>
  <c r="I29" i="21"/>
  <c r="H29" i="21"/>
  <c r="K29" i="21" s="1"/>
  <c r="J28" i="21"/>
  <c r="I28" i="21"/>
  <c r="H28" i="21"/>
  <c r="K28" i="21" s="1"/>
  <c r="J27" i="21"/>
  <c r="I27" i="21"/>
  <c r="H27" i="21"/>
  <c r="K27" i="21" s="1"/>
  <c r="J26" i="21"/>
  <c r="I26" i="21"/>
  <c r="H26" i="21"/>
  <c r="K26" i="21" s="1"/>
  <c r="J25" i="21"/>
  <c r="I25" i="21"/>
  <c r="H25" i="21"/>
  <c r="K25" i="21" s="1"/>
  <c r="J24" i="21"/>
  <c r="I24" i="21"/>
  <c r="H24" i="21"/>
  <c r="K24" i="21" s="1"/>
  <c r="J23" i="21"/>
  <c r="I23" i="21"/>
  <c r="H23" i="21"/>
  <c r="K23" i="21" s="1"/>
  <c r="J22" i="21"/>
  <c r="I22" i="21"/>
  <c r="H22" i="21"/>
  <c r="K22" i="21" s="1"/>
  <c r="J21" i="21"/>
  <c r="I21" i="21"/>
  <c r="H21" i="21"/>
  <c r="K21" i="21" s="1"/>
  <c r="J20" i="21"/>
  <c r="I20" i="21"/>
  <c r="H20" i="21"/>
  <c r="K20" i="21" s="1"/>
  <c r="K18" i="21" l="1"/>
  <c r="I18" i="21"/>
  <c r="J18" i="21"/>
  <c r="I39" i="21"/>
  <c r="I69" i="21" s="1"/>
  <c r="J39" i="21"/>
  <c r="J69" i="21" s="1"/>
  <c r="K39" i="21"/>
  <c r="K69" i="21" l="1"/>
  <c r="K70" i="21" s="1"/>
</calcChain>
</file>

<file path=xl/sharedStrings.xml><?xml version="1.0" encoding="utf-8"?>
<sst xmlns="http://schemas.openxmlformats.org/spreadsheetml/2006/main" count="225" uniqueCount="176">
  <si>
    <t>Ед.изм</t>
  </si>
  <si>
    <t>Наименование позиции</t>
  </si>
  <si>
    <t>№ п/п</t>
  </si>
  <si>
    <t>Кол-во</t>
  </si>
  <si>
    <t>Стоимость на ед. с НДС, руб</t>
  </si>
  <si>
    <t>Стоимость всего с НДС, руб</t>
  </si>
  <si>
    <t xml:space="preserve">Цена работ </t>
  </si>
  <si>
    <t>Материалы</t>
  </si>
  <si>
    <t>Всего</t>
  </si>
  <si>
    <t>Цена материалов</t>
  </si>
  <si>
    <r>
      <t xml:space="preserve">_____________ </t>
    </r>
    <r>
      <rPr>
        <b/>
        <sz val="12"/>
        <rFont val="Times New Roman"/>
        <family val="1"/>
        <charset val="204"/>
      </rPr>
      <t xml:space="preserve">. . </t>
    </r>
    <r>
      <rPr>
        <sz val="12"/>
        <rFont val="Times New Roman"/>
        <family val="2"/>
        <charset val="204"/>
      </rPr>
      <t xml:space="preserve">
М.П.</t>
    </r>
  </si>
  <si>
    <t>Подрядчик
ООО ""
Генеральный директор</t>
  </si>
  <si>
    <t>Генподрядчик
ООО "РКС-Строй"
Генеральный директор</t>
  </si>
  <si>
    <t>- Перерасход материалов, в т.ч. на раскрой, запас, некратные места, трудновосполнимые потери и т.п.</t>
  </si>
  <si>
    <t>В единичных расценках учтены следующие  расходы:</t>
  </si>
  <si>
    <t xml:space="preserve"> Единичные цены твердые и фиксированные на весь период работ.</t>
  </si>
  <si>
    <t>2. Коммерческое предложение включает все мероприятия, связанные с производством работ в зимний период.</t>
  </si>
  <si>
    <t>- Учтены все возможные удорожания стоимости работ и технические сложности.</t>
  </si>
  <si>
    <t>3.  Все виды работ, оборудование, затраты необходимые для выполнения такелажных и монтажных работ, а так же горизонтальная и вертикальной транспортировка материалов и оборудования по стройплощадке и около нее к месту проведения СМР следует включить в единичные расценки.</t>
  </si>
  <si>
    <t>5.  Все инструменты, оборудование и защитные устройства, необходимые для выполнения монтажных работ в соответствие с техническими регламентами и инструкциями производителя, а так же в соответствии с Правилами пожарной безопасности и Безопасности труда в строительстве, в расчете на единицу измерения, включить в коммерческое предложение.</t>
  </si>
  <si>
    <t>11. Работы по необходимым испытаниям,  включены в единичные цены Предложения, учтены и отдельно оплачиваться не будут</t>
  </si>
  <si>
    <t>12. Подрядчик своими силами и за свой счёт выполняет все мероприятия по мобилизации/демобилизации, в т. ч. доставка необходимого количества мобильных зданий на стройплощадку, разгрузка, монтаж, организация энергоснабжения и освещения непосредственно рабочих мест от точек подключения, предоставляемых Заказчиком и проч. Данные работы должны быть включены в единичные цены Предложения, учтены и отдельно оплачиваться не будут.</t>
  </si>
  <si>
    <t xml:space="preserve">Субподрядчиком подтверждается и учтено в единичных расценках и Цене работ: </t>
  </si>
  <si>
    <t>- Расходы на геодезическое сопровождение и исполнительную документацию.</t>
  </si>
  <si>
    <t>- Расходы на мобилизацию/демобилизацию.</t>
  </si>
  <si>
    <t>- Расходы на охрану труда, защитные мероприятия и средства подмащивания.</t>
  </si>
  <si>
    <t>- Расходы на разработку ППР и согласование в установленном порядке.</t>
  </si>
  <si>
    <t>- Расходы на доставку, разгрузку материалов, перемещение на объекте,  подачу в зону производства работ.</t>
  </si>
  <si>
    <t>- Включена вся необходимая строительная техника, оборудование, материалы.</t>
  </si>
  <si>
    <t>- Удержание на гарантийный период (возврат гарантийного удержания через 12 месяцев с даты подписания последней КС.) - 5 % от стоимости СМР.</t>
  </si>
  <si>
    <t>8.  Перерасход материалов и расход при монтаже должны быть включены в единичные расценки и НЕ оплачиваются отдельно.</t>
  </si>
  <si>
    <t>13. В стоимость входит геодезическое сопровождение  и исполнительная документация. До начала работ Субподрядчик обязан произвести натурный обмер, ознакомиться с условиями стройплощадки и, при необходимости,  выполнить исполнительную геодезическую съёмку. Подрядчик за свой счёт выполняет все необходимые геодезические работы до и во время выполнения всего комплекса работ, в т.ч. разметочные работы, исполнительные съёмки, фотофиксации и прочее, а также оформляет исполнительную документацию в полном объёме согласно действующих норм (в т.ч. ведёт журналы соответствующих видов работ). Данные работы должны быть включены в единичные цены Предложения, учтены и отдельно оплачиваться не будут.</t>
  </si>
  <si>
    <t>Цены на материалы указаны с учётом НДС (20%) и доставкой на Объект</t>
  </si>
  <si>
    <r>
      <t xml:space="preserve">___________________ </t>
    </r>
    <r>
      <rPr>
        <b/>
        <sz val="12"/>
        <rFont val="Times New Roman"/>
        <family val="1"/>
        <charset val="204"/>
      </rPr>
      <t xml:space="preserve">А. Ю. Поташев </t>
    </r>
    <r>
      <rPr>
        <sz val="12"/>
        <rFont val="Times New Roman"/>
        <family val="2"/>
        <charset val="204"/>
      </rPr>
      <t xml:space="preserve">
М.П.</t>
    </r>
  </si>
  <si>
    <t>Ячейки, выделенные данным цветом - обязательны к заполнению</t>
  </si>
  <si>
    <t>Объект: Здание краткосрочного пребывания гостиничного типа,  на земельном участке с кадастровым номером 77:05:0002002:32, имеющем адресный ориентир: ул. Автозаводская, вл. 24, корп.1</t>
  </si>
  <si>
    <t>Форма коммерческого предложения</t>
  </si>
  <si>
    <t>Дополнительная информация:</t>
  </si>
  <si>
    <t>Общий срок выполнения работ , календарных дней</t>
  </si>
  <si>
    <t>Необходимое авансирование, руб.:</t>
  </si>
  <si>
    <t xml:space="preserve"> - аванс на мобилизацию:</t>
  </si>
  <si>
    <t xml:space="preserve"> - аванс на материалы:</t>
  </si>
  <si>
    <t>Срок возврата 5% гарантийного удержания</t>
  </si>
  <si>
    <t>Готовность выхода на строительную площадку по гарантийному письму (да/нет)</t>
  </si>
  <si>
    <t>Гарантийный срок , мес</t>
  </si>
  <si>
    <t>СРО</t>
  </si>
  <si>
    <t>Классификатор</t>
  </si>
  <si>
    <t>в том числе НДС 20%</t>
  </si>
  <si>
    <t>Итого с НДС:</t>
  </si>
  <si>
    <t>- Объемы работ принимаются фактически выполненные.</t>
  </si>
  <si>
    <t>Субподрядчик безоговорочно подтверждает, что он в полном объеме понял техническое, коммерческое и правовое содержание состава работ; выяснил все возможные неясности и вопросы с ответственными представителями Генподрядчика до составления договора подряда и учел их в своих ценах; посетил объект, ему ясны все вопросы связанные с доставкой/разгрузкой/вывозом материала, водоснабжения, электроснабжением, водоотведением и прочие вопросы прямо или косвенно влияющие на производство работ. Субподрядчик подтверждает что он осмотрел место производство работ, подрядчик не будет увеличивать единичные расценки данной ведомости объемов работ, т.е. обязуется выполнить весь комплекс работ указанный в данном перечне без изменения цены. Субподрядчик уполномочен и способен в полном объеме своевременно и с должным качеством выполнить заявленные работы и располагает необходимыми ресурсами в отношении производственной организации, капиталовооруженности, менеджмента, персонала, оборудования и инструмента.</t>
  </si>
  <si>
    <t>Согласие с типовой формой договора Заказчика (да)</t>
  </si>
  <si>
    <t>Согласие в подписание договора электронной цифровой подписью (да/нет)</t>
  </si>
  <si>
    <t>Наименование контрагента</t>
  </si>
  <si>
    <t>ИНН</t>
  </si>
  <si>
    <t>Адрес (юр., факт.)</t>
  </si>
  <si>
    <t>ФИО Ген. Директора</t>
  </si>
  <si>
    <t>Контактное лицо (ФИО, должность, моб. телефон, почта)</t>
  </si>
  <si>
    <t>Телефон компании</t>
  </si>
  <si>
    <t>Электронный адрес компании</t>
  </si>
  <si>
    <t>Сайт компании</t>
  </si>
  <si>
    <t>9.  Подрядчик несет полную ответственность за сохранность выполненных работ и использованных материалов другими участниками строительства, в случае повреждения. Применение защитных укрытий, настилов, ограждений должно быть включено в расценку коммерческого предложения.                                                                                                                                                                                                                                                                                                                                                                                                                                                                                                                                                                                                                                                                                                                                                                                                                     10. Разработка технологической документации (ППР, технологических карт), включая согласование в соответствующих организациях, обязательна при производстве работ на стройплощадке и включена в стоимость работ.</t>
  </si>
  <si>
    <t>шт.</t>
  </si>
  <si>
    <t>м.п.</t>
  </si>
  <si>
    <t>Изготовление и монтаж шведской стенки "KENGURU PRO" на стену, W-003, цвет столбов и турников RAL 7016</t>
  </si>
  <si>
    <t>Изготовление и монтаж каната "KENGURU PRO", W-005</t>
  </si>
  <si>
    <t>Изготовление и монтаж турника "KENGURU PRO", W-001, цвет столбов и турников RAL 7016</t>
  </si>
  <si>
    <t>Изготовление и монтаж столов круглых (индивидуального изготовления)</t>
  </si>
  <si>
    <t>Изготовление и монтаж стола для работы (индивидуального изготовления)</t>
  </si>
  <si>
    <t>Изготовление и монтаж стола большого (индивидуального изготовления)</t>
  </si>
  <si>
    <t>Изготовление и монтаж стульев (индивидуального изготовления)</t>
  </si>
  <si>
    <t>Изготовление и монтаж арт-объекта</t>
  </si>
  <si>
    <t>Изготовление и монтаж навеса-1 (индивидуального изготовления)</t>
  </si>
  <si>
    <t>Изготовление и монтаж навеса-2 (индивидуального изготовления)</t>
  </si>
  <si>
    <t>Изготовление и монтаж навеса-3 (индивидуального изготовления)</t>
  </si>
  <si>
    <t>Установка урны "МАФмаркет", арт. KOR211, RAL 7026</t>
  </si>
  <si>
    <t>Монтаж качалки на пружине "ИГРАТЕКС" ИО 0324Т-1</t>
  </si>
  <si>
    <t>Монтаж батута круглого 1,6 м "ИГРАТЕКС" Т 100R</t>
  </si>
  <si>
    <t>Монтаж стола с пенечками "ИГРАТЕКС" ИО 1005Т-1</t>
  </si>
  <si>
    <t>Монтаж детской площадки "AIRA" Sound Wave, арт. ДП 236-3</t>
  </si>
  <si>
    <t>Монтаж полусфер "ИГРАТЕКС" HS-150</t>
  </si>
  <si>
    <t>Монтаж Quinto балансиров "МАФмаркет", арт. 515551401, цвет бежевый</t>
  </si>
  <si>
    <t>Монтаж оргаждения песочницы из пеньков "ИГРАТЕКС" (индивидуального изготовления)</t>
  </si>
  <si>
    <t>Изготовление и монтаж ограждения с воротами и калитками</t>
  </si>
  <si>
    <t>Озеленение (шифр 003-AVT-Р-ГП1.4.2)</t>
  </si>
  <si>
    <t>Посадка бересклета бородавчатого / Euonymus verrucosus, С7,5:
высота - 1,0-1,25 м</t>
  </si>
  <si>
    <t>Посадка гортензии метельчатой "Candlelight" / Hydrangea paniculata "Candlelight", С7,5:
высота - 0,8-1,0 м</t>
  </si>
  <si>
    <t>Посадка гортензии метельчатой "Magical Fire" / Hydrangea paniculata "Magical Fire", С7,5:
высота - 1,0-1,25 м</t>
  </si>
  <si>
    <t>Посадка гортензии метельчатой "Diamant Rouge" / Hydrangea paniculata "Diamant Rouge", С10:
высота - 1,0-1,25 м</t>
  </si>
  <si>
    <t>Посадка дерена кроваво-красного "Midwinter Fire" / Cornus sanguinea "Midwinter Fire", С3:
высота - 0,8-1,0 м</t>
  </si>
  <si>
    <t>Посадка ирги канадской (Mst.) / Amelanchier canadensis, многоствольная форма, 4-х кратная пересадка:
высота - 2,5-3,0 м</t>
  </si>
  <si>
    <t>Посадка клена гиннала (Mst.) / Acer ginnala, многоствольная форма, 3-х кратная пересадка:
высота - 2,0-2,5 м</t>
  </si>
  <si>
    <t>Посадка яблони торинго (Mst.) / Molus toringo, многоствольная форма, 3-х кратная пересадка:
высота - 2,0-2,5 м</t>
  </si>
  <si>
    <t>Наименование работ: Полный комплекс работ по устройству МАФ и озеленение</t>
  </si>
  <si>
    <t>1. В единичных расценках учтена последовательность операций и трудозатраты по устройству МАФ и озеленение.</t>
  </si>
  <si>
    <t xml:space="preserve">4. В стоимости материалов должны быть учтены затраты на приобретение, транспортные расходы (доставка до приобъектного склада), стоимость тары, складские, заготовительные расходы, стоимость погрузо-разгрузочных работ. Все материалы и элементы крепления применяются в соответствии с техническими регламентами, инструкциями производителя, ГОСТ, СП и включены в коммерческое предложение.                     </t>
  </si>
  <si>
    <t>6.  В случае обнаружения не соответствия в проектном решении, или в техническом регламенте, или в инструкциях производителя требований ГОСТ и СП предъявленных к конструкциям или материалам, их необходимо согласовать с заказчиком и в подсчете объемов учесть правильное решение.</t>
  </si>
  <si>
    <t>2.14.6</t>
  </si>
  <si>
    <t>Малые архитектурные формы, площадки (шифр 003-AVT-Р-ГП1.4.2)</t>
  </si>
  <si>
    <t>1</t>
  </si>
  <si>
    <t>1.1</t>
  </si>
  <si>
    <t>1.2</t>
  </si>
  <si>
    <t>1.3</t>
  </si>
  <si>
    <t>1.4</t>
  </si>
  <si>
    <t>1.5</t>
  </si>
  <si>
    <t>1.6</t>
  </si>
  <si>
    <t>1.7</t>
  </si>
  <si>
    <t>1.8</t>
  </si>
  <si>
    <t>1.9</t>
  </si>
  <si>
    <t>1.10</t>
  </si>
  <si>
    <t>1.11</t>
  </si>
  <si>
    <t>1.12</t>
  </si>
  <si>
    <t>1.13</t>
  </si>
  <si>
    <t>1.14</t>
  </si>
  <si>
    <t>1.15</t>
  </si>
  <si>
    <t>1.16</t>
  </si>
  <si>
    <t>1.17</t>
  </si>
  <si>
    <t>1.18</t>
  </si>
  <si>
    <t>1.19</t>
  </si>
  <si>
    <t>1.20</t>
  </si>
  <si>
    <t>2.14.5</t>
  </si>
  <si>
    <t>2</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</si>
  <si>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</si>
  <si>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</si>
  <si>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</si>
  <si>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</si>
  <si>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</si>
  <si>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</si>
  <si>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</si>
  <si>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</si>
  <si>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</si>
  <si>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</si>
  <si>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</si>
  <si>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</si>
  <si>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</si>
  <si>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</si>
  <si>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</si>
  <si>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</si>
  <si>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</si>
  <si>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</si>
  <si>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</si>
  <si>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</si>
  <si>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</si>
  <si>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</si>
  <si>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</si>
  <si>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</si>
  <si>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</si>
  <si>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</si>
  <si>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</si>
  <si>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</si>
  <si>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</si>
  <si>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Посадка ели колючей / picea pungens, солитер, 6-ти кратная пересадка:
высота - 3,5-4,0 м; ширина кроны - 1,5-2,0 м</t>
  </si>
  <si>
    <t>Посадка сосы черной / pinus nigra, солитер, 6-ти кратная пересадка:
высота - 3,5-4,0 м; ширина кроны - 1,5-2,0 м</t>
  </si>
  <si>
    <t>Посадка березы черной Heritage (Mst.) / Betula nigra "Heritage", многостволовая форма, 3-х кратная пересадка:
высота - 3,5-3,5 м; ширина кроны - 1,5-2,0 м</t>
  </si>
  <si>
    <t>Посадка клена остролистного Royal Red / Acer platanoides Royal Red, солитер, высокий штамб, 4-х кратная пересадка: высота - 3,0-4,0 м; ширина кроны - 1,5-2,0 м; обхват ствола - 25-30 см</t>
  </si>
  <si>
    <t>Посадка клена красного (Mst.) / Acer rubrum, многостволовая форма, 3-х кратная пересадка:
высота - 4,0-4,5 м; ширина кроны - 2,5-3,0 м</t>
  </si>
  <si>
    <t>Посадка сосны горной "Mughus" / Pinus mugo "Mughus", 5-ти кратная пересадка:
высота - 1,0-1,25 м; ширина кроны - 1,0-1,25 м</t>
  </si>
  <si>
    <t>Посадка боярышника кроваво-красного (Mst.) / Crataegus sanguinea, многостволовая форма, 4-х кратная пересадка: высота - 2,0-2,5 м</t>
  </si>
  <si>
    <t>Посадка можжевельника мазацкого "Tamariscifolla" / Juniperus sabina "Tamariscifolla", С7,5:
ширина кроны - 0,5-0,7 м; норма посадки - 3 шт/м2; площадь - 118,4 м2</t>
  </si>
  <si>
    <t>Посадка микробиоты перекрестнопарой / Microbiota decussata, С7,5:
ширина кроны - 0,5-0,7 м; норма посадки - 3 шт/м2; площадь - 27,1 м2</t>
  </si>
  <si>
    <t>Посадка сосны горной "Pumilio" / Pinus mugo "Pumilio", 4-х кратная пересадка:
высота - 0,6-0,8 м; норма посадки - 3 шт/м2; площадь - 151,0 м2</t>
  </si>
  <si>
    <t>Посадка пузыреплодника головчатого "Tinden Park" / Physocarpus capitatus "Tinden Park", C3:
высота - 0,4-0,5 м; норма посадки - 3 шт/м2; площадь - 29,0 м2</t>
  </si>
  <si>
    <t>Посадка снежноягодника Доренбоза "Magic Berry" / Symphoricarpos doorenbosii "Magic Berry", C3:
высота - 0,4-0,5 м; норма посадки - 3 шт/м2; площадь - 21,5 м2</t>
  </si>
  <si>
    <t>Посадка осоки подорожниковой / Carex plantaginea, C3:
норма посадки - 9 шт/м2; площадь - 45,1 м2</t>
  </si>
  <si>
    <t>Посадка щучки дернистой "Goldschleier" / Deshampsia cespitosa "Goldschleier", C3:
норма посадки - 9 шт/м2; площадь - 46,0 м2</t>
  </si>
  <si>
    <t>Посадка багана сердцелистного / Bergenia cardifolia, C3:
норма посадки - 9 шт/м2; площадь - 14,3 м2</t>
  </si>
  <si>
    <t>Посадка душицы обыкновенной / Origanum vulgare, C3:
норма посадки - 9 шт/м2; площадь - 20,4 м2</t>
  </si>
  <si>
    <t>Посадка душицы обыкновенной "Album" / Origanum vulgare "Album", C3:
норма посадки - 9 шт/м2; площадь - 20,3 м2</t>
  </si>
  <si>
    <t>Посадка колокольчика крапиволистного "Bernice" / Campanula trachelium "Bernice", C3:
норма посадки - 9 шт/м2; площадь - 12,3 м2</t>
  </si>
  <si>
    <t>Посадка монжетки мягкой / Alchemilla mollis, C3:
норма посадки - 9 шт/м2; площадь - 66,6 м2</t>
  </si>
  <si>
    <t>Посадка туареллы сердцелистной / Tiarella cordifolia, C3:
норма посадки - 9 шт/м2; площадь - 15,4 м2</t>
  </si>
  <si>
    <t>Посадка луковичных весенецветущих трав, посадка к многолетним травянистым, декоративным травам и в приствольные круги: норма посадки - 50 шт/м2; площадь - 160,0 м2</t>
  </si>
  <si>
    <t>7. Подсчет объемов работ производится по рабочим чертежам. Единичные расценки фиксируются на весь период выполнения работ по Договору.</t>
  </si>
  <si>
    <t>12 месяцев с даты подписания последней КС</t>
  </si>
  <si>
    <t>да/нет (выбрать нужное)</t>
  </si>
  <si>
    <t>№ _______________ от __________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</si>
</sst>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00_ ;\-#,##0.00\ "/>
  </numFmts>
  <fonts count="31" x14ac:knownFonts="1">
    <font>
      <sz val="12"/>
      <color theme="1"/>
      <name val="Times New Roman"/>
      <family val="2"/>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2"/>
      <color theme="1"/>
      <name val="Times New Roman"/>
      <family val="1"/>
      <charset val="204"/>
    </font>
    <font>
      <sz val="12"/>
      <name val="Times New Roman"/>
      <family val="1"/>
      <charset val="204"/>
    </font>
    <font>
      <sz val="11"/>
      <color indexed="8"/>
      <name val="Times New Roman"/>
      <family val="1"/>
      <charset val="204"/>
    </font>
    <font>
      <sz val="11"/>
      <name val="Times New Roman"/>
      <family val="1"/>
      <charset val="204"/>
    </font>
    <font>
      <b/>
      <sz val="11"/>
      <color theme="1"/>
      <name val="Times New Roman"/>
      <family val="1"/>
      <charset val="204"/>
    </font>
    <font>
      <sz val="11"/>
      <color theme="1"/>
      <name val="Times New Roman"/>
      <family val="1"/>
      <charset val="204"/>
    </font>
    <font>
      <b/>
      <sz val="11"/>
      <color indexed="8"/>
      <name val="Times New Roman"/>
      <family val="1"/>
      <charset val="204"/>
    </font>
    <font>
      <b/>
      <sz val="11"/>
      <name val="Times New Roman"/>
      <family val="1"/>
      <charset val="204"/>
    </font>
    <font>
      <sz val="10"/>
      <name val="Arial"/>
      <family val="2"/>
      <charset val="204"/>
    </font>
    <font>
      <sz val="10"/>
      <name val="Arial Cyr"/>
      <charset val="204"/>
    </font>
    <font>
      <b/>
      <sz val="18"/>
      <name val="Times New Roman"/>
      <family val="1"/>
      <charset val="204"/>
    </font>
    <font>
      <b/>
      <sz val="12"/>
      <name val="Times New Roman"/>
      <family val="1"/>
      <charset val="204"/>
    </font>
    <font>
      <sz val="12"/>
      <color theme="1"/>
      <name val="Times New Roman"/>
      <family val="2"/>
      <charset val="204"/>
    </font>
    <font>
      <sz val="12"/>
      <name val="Times New Roman"/>
      <family val="2"/>
      <charset val="204"/>
    </font>
    <font>
      <b/>
      <sz val="12"/>
      <name val="Times New Roman"/>
      <family val="2"/>
      <charset val="204"/>
    </font>
    <font>
      <b/>
      <sz val="10"/>
      <name val="Arial"/>
      <family val="2"/>
      <charset val="204"/>
    </font>
    <font>
      <sz val="10"/>
      <name val="Helv"/>
    </font>
    <font>
      <b/>
      <sz val="10"/>
      <name val="Helv"/>
    </font>
    <font>
      <b/>
      <sz val="10"/>
      <name val="Arial Cyr"/>
      <charset val="204"/>
    </font>
    <font>
      <b/>
      <sz val="11"/>
      <name val="Arial"/>
      <family val="2"/>
      <charset val="204"/>
    </font>
    <font>
      <sz val="11"/>
      <name val="Arial"/>
      <family val="2"/>
      <charset val="204"/>
    </font>
    <font>
      <sz val="12"/>
      <color theme="1"/>
      <name val="Times New Roman"/>
      <family val="1"/>
      <charset val="204"/>
    </font>
    <font>
      <sz val="8"/>
      <name val="Times New Roman"/>
      <family val="1"/>
      <charset val="204"/>
    </font>
    <font>
      <b/>
      <sz val="10"/>
      <name val="Times New Roman"/>
      <family val="1"/>
      <charset val="204"/>
    </font>
    <font>
      <sz val="10"/>
      <name val="Times New Roman"/>
      <family val="1"/>
      <charset val="204"/>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FFFF"/>
        <bgColor auto="1"/>
      </patternFill>
    </fill>
    <fill>
      <patternFill patternType="solid">
        <fgColor theme="8" tint="0.79998168889431442"/>
        <bgColor indexed="64"/>
      </patternFill>
    </fill>
    <fill>
      <patternFill patternType="solid">
        <fgColor theme="0" tint="-0.249977111117893"/>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rgb="FF000000"/>
      </top>
      <bottom style="thin">
        <color rgb="FF000000"/>
      </bottom>
      <diagonal/>
    </border>
    <border>
      <left/>
      <right/>
      <top style="thin">
        <color rgb="FF000000"/>
      </top>
      <bottom/>
      <diagonal/>
    </border>
    <border>
      <left/>
      <right/>
      <top style="thin">
        <color indexed="64"/>
      </top>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top style="thin">
        <color rgb="FF000000"/>
      </top>
      <bottom/>
      <diagonal/>
    </border>
    <border>
      <left/>
      <right style="thin">
        <color indexed="64"/>
      </right>
      <top style="thin">
        <color rgb="FF000000"/>
      </top>
      <bottom/>
      <diagonal/>
    </border>
    <border>
      <left style="thin">
        <color rgb="FF000000"/>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9">
    <xf numFmtId="0" fontId="0" fillId="0" borderId="0"/>
    <xf numFmtId="0" fontId="14" fillId="0" borderId="0"/>
    <xf numFmtId="0" fontId="15" fillId="0" borderId="0"/>
    <xf numFmtId="0" fontId="5" fillId="0" borderId="0"/>
    <xf numFmtId="0" fontId="4" fillId="0" borderId="0"/>
    <xf numFmtId="43" fontId="18" fillId="0" borderId="0" applyFont="0" applyFill="0" applyBorder="0" applyAlignment="0" applyProtection="0"/>
    <xf numFmtId="0" fontId="3" fillId="0" borderId="0"/>
    <xf numFmtId="0" fontId="2" fillId="0" borderId="0"/>
    <xf numFmtId="0" fontId="2" fillId="0" borderId="0"/>
    <xf numFmtId="43" fontId="18" fillId="0" borderId="0" applyFont="0" applyFill="0" applyBorder="0" applyAlignment="0" applyProtection="0"/>
    <xf numFmtId="0" fontId="2" fillId="0" borderId="0"/>
    <xf numFmtId="0" fontId="1" fillId="0" borderId="0"/>
    <xf numFmtId="0" fontId="1" fillId="0" borderId="0"/>
    <xf numFmtId="43" fontId="18" fillId="0" borderId="0" applyFont="0" applyFill="0" applyBorder="0" applyAlignment="0" applyProtection="0"/>
    <xf numFmtId="0" fontId="1" fillId="0" borderId="0"/>
    <xf numFmtId="0" fontId="1" fillId="0" borderId="0"/>
    <xf numFmtId="0" fontId="1" fillId="0" borderId="0"/>
    <xf numFmtId="43" fontId="18" fillId="0" borderId="0" applyFont="0" applyFill="0" applyBorder="0" applyAlignment="0" applyProtection="0"/>
    <xf numFmtId="0" fontId="1" fillId="0" borderId="0"/>
  </cellStyleXfs>
  <cellXfs count="142">
    <xf numFmtId="0" fontId="0" fillId="0" borderId="0" xfId="0"/>
    <xf numFmtId="49" fontId="0" fillId="2" borderId="0" xfId="0" applyNumberFormat="1" applyFill="1" applyAlignment="1">
      <alignment wrapText="1"/>
    </xf>
    <xf numFmtId="49" fontId="6" fillId="2" borderId="0" xfId="0" applyNumberFormat="1" applyFont="1" applyFill="1" applyAlignment="1">
      <alignment wrapText="1"/>
    </xf>
    <xf numFmtId="49" fontId="0" fillId="2" borderId="0" xfId="0" applyNumberFormat="1" applyFill="1" applyAlignment="1">
      <alignment horizontal="center" vertical="center" wrapText="1"/>
    </xf>
    <xf numFmtId="49" fontId="0" fillId="3" borderId="0" xfId="0" applyNumberFormat="1" applyFill="1" applyAlignment="1">
      <alignment horizontal="center" vertical="center" wrapText="1"/>
    </xf>
    <xf numFmtId="0" fontId="9" fillId="0" borderId="1" xfId="0" applyFont="1" applyBorder="1" applyAlignment="1">
      <alignment horizontal="center" vertical="center" wrapText="1"/>
    </xf>
    <xf numFmtId="49" fontId="0" fillId="0" borderId="0" xfId="0" applyNumberFormat="1" applyAlignment="1">
      <alignment wrapText="1"/>
    </xf>
    <xf numFmtId="4" fontId="10" fillId="0" borderId="8" xfId="0" applyNumberFormat="1" applyFont="1" applyBorder="1" applyAlignment="1" applyProtection="1">
      <alignment horizontal="center" vertical="center" wrapText="1"/>
      <protection locked="0"/>
    </xf>
    <xf numFmtId="4" fontId="10" fillId="0" borderId="1" xfId="0" applyNumberFormat="1" applyFont="1" applyBorder="1" applyAlignment="1" applyProtection="1">
      <alignment horizontal="center" vertical="center" wrapText="1"/>
      <protection locked="0"/>
    </xf>
    <xf numFmtId="4" fontId="10" fillId="0" borderId="2" xfId="0" applyNumberFormat="1" applyFont="1" applyBorder="1" applyAlignment="1" applyProtection="1">
      <alignment horizontal="center" vertical="center" wrapText="1"/>
      <protection locked="0"/>
    </xf>
    <xf numFmtId="4" fontId="10" fillId="0" borderId="1" xfId="0" applyNumberFormat="1" applyFont="1" applyBorder="1" applyAlignment="1">
      <alignment horizontal="center" vertical="center" wrapText="1"/>
    </xf>
    <xf numFmtId="4" fontId="10" fillId="0" borderId="2" xfId="0" applyNumberFormat="1" applyFont="1" applyBorder="1" applyAlignment="1">
      <alignment horizontal="center" vertical="center" wrapText="1"/>
    </xf>
    <xf numFmtId="49" fontId="0" fillId="3" borderId="0" xfId="0" applyNumberFormat="1" applyFill="1" applyBorder="1" applyAlignment="1">
      <alignment horizontal="center" vertical="center" wrapText="1"/>
    </xf>
    <xf numFmtId="49" fontId="0" fillId="2" borderId="0" xfId="0" applyNumberFormat="1" applyFill="1" applyBorder="1" applyAlignment="1">
      <alignment wrapText="1"/>
    </xf>
    <xf numFmtId="49" fontId="0" fillId="2" borderId="0" xfId="0" applyNumberFormat="1" applyFill="1" applyBorder="1" applyAlignment="1">
      <alignment horizontal="center" vertical="center" wrapText="1"/>
    </xf>
    <xf numFmtId="49" fontId="19" fillId="2" borderId="0" xfId="0" applyNumberFormat="1" applyFont="1" applyFill="1" applyAlignment="1">
      <alignment vertical="center" wrapText="1"/>
    </xf>
    <xf numFmtId="49" fontId="7" fillId="2" borderId="0" xfId="0" applyNumberFormat="1" applyFont="1" applyFill="1" applyAlignment="1">
      <alignment wrapText="1"/>
    </xf>
    <xf numFmtId="2" fontId="21" fillId="0" borderId="0" xfId="6" applyNumberFormat="1" applyFont="1" applyAlignment="1">
      <alignment wrapText="1"/>
    </xf>
    <xf numFmtId="49" fontId="14" fillId="0" borderId="0" xfId="6" applyNumberFormat="1" applyFont="1"/>
    <xf numFmtId="0" fontId="22" fillId="0" borderId="0" xfId="6" applyFont="1" applyAlignment="1">
      <alignment horizontal="center"/>
    </xf>
    <xf numFmtId="49" fontId="8" fillId="0" borderId="1" xfId="0" applyNumberFormat="1" applyFont="1" applyFill="1" applyBorder="1" applyAlignment="1">
      <alignment horizontal="center" vertical="center" wrapText="1"/>
    </xf>
    <xf numFmtId="49" fontId="0" fillId="2" borderId="0" xfId="0" applyNumberFormat="1" applyFill="1" applyAlignment="1">
      <alignment wrapText="1"/>
    </xf>
    <xf numFmtId="0" fontId="9" fillId="0" borderId="0" xfId="0" applyNumberFormat="1" applyFont="1" applyFill="1" applyBorder="1" applyAlignment="1" applyProtection="1">
      <alignment horizontal="left" vertical="center" wrapText="1" shrinkToFit="1"/>
    </xf>
    <xf numFmtId="2" fontId="21" fillId="0" borderId="0" xfId="10" applyNumberFormat="1" applyFont="1" applyAlignment="1">
      <alignment wrapText="1"/>
    </xf>
    <xf numFmtId="49" fontId="14" fillId="0" borderId="0" xfId="10" applyNumberFormat="1" applyFont="1"/>
    <xf numFmtId="0" fontId="22" fillId="0" borderId="0" xfId="10" applyFont="1" applyAlignment="1">
      <alignment horizontal="center"/>
    </xf>
    <xf numFmtId="2" fontId="21" fillId="0" borderId="0" xfId="10" applyNumberFormat="1" applyFont="1"/>
    <xf numFmtId="2" fontId="23" fillId="0" borderId="0" xfId="10" applyNumberFormat="1" applyFont="1"/>
    <xf numFmtId="0" fontId="22" fillId="0" borderId="0" xfId="10" applyFont="1"/>
    <xf numFmtId="0" fontId="24" fillId="0" borderId="0" xfId="10" applyFont="1"/>
    <xf numFmtId="49" fontId="0" fillId="2" borderId="0" xfId="0" applyNumberFormat="1" applyFill="1" applyAlignment="1">
      <alignment wrapText="1"/>
    </xf>
    <xf numFmtId="49" fontId="6" fillId="2" borderId="0" xfId="0" applyNumberFormat="1" applyFont="1" applyFill="1" applyAlignment="1">
      <alignment wrapText="1"/>
    </xf>
    <xf numFmtId="49" fontId="6" fillId="0" borderId="0" xfId="0" applyNumberFormat="1" applyFont="1" applyFill="1" applyAlignment="1">
      <alignment wrapText="1"/>
    </xf>
    <xf numFmtId="49" fontId="7" fillId="0" borderId="0" xfId="0" applyNumberFormat="1" applyFont="1" applyAlignment="1">
      <alignment horizontal="center" wrapText="1"/>
    </xf>
    <xf numFmtId="4" fontId="7" fillId="0" borderId="0" xfId="0" applyNumberFormat="1" applyFont="1" applyAlignment="1">
      <alignment horizontal="center" wrapText="1"/>
    </xf>
    <xf numFmtId="4" fontId="0" fillId="2" borderId="0" xfId="0" applyNumberFormat="1" applyFill="1" applyAlignment="1">
      <alignment wrapText="1"/>
    </xf>
    <xf numFmtId="49" fontId="0" fillId="0" borderId="0" xfId="0" applyNumberFormat="1" applyFont="1" applyAlignment="1">
      <alignment wrapText="1"/>
    </xf>
    <xf numFmtId="4" fontId="0" fillId="0" borderId="0" xfId="0" applyNumberFormat="1" applyFont="1" applyAlignment="1">
      <alignment horizontal="center" vertical="center" wrapText="1"/>
    </xf>
    <xf numFmtId="4" fontId="0" fillId="0" borderId="0" xfId="0" applyNumberFormat="1" applyAlignment="1">
      <alignment wrapText="1"/>
    </xf>
    <xf numFmtId="4" fontId="0" fillId="0" borderId="0" xfId="0" applyNumberFormat="1" applyAlignment="1">
      <alignment horizontal="center" vertical="center" wrapText="1"/>
    </xf>
    <xf numFmtId="4" fontId="0" fillId="0" borderId="0" xfId="0" applyNumberFormat="1" applyAlignment="1">
      <alignment horizontal="center" wrapText="1"/>
    </xf>
    <xf numFmtId="4" fontId="9" fillId="0" borderId="2" xfId="5" applyNumberFormat="1" applyFont="1" applyBorder="1" applyAlignment="1">
      <alignment horizontal="center" vertical="center" wrapText="1"/>
    </xf>
    <xf numFmtId="4" fontId="9" fillId="0" borderId="0" xfId="0" applyNumberFormat="1" applyFont="1" applyFill="1" applyBorder="1" applyAlignment="1" applyProtection="1">
      <alignment horizontal="left" vertical="center" wrapText="1" shrinkToFit="1"/>
    </xf>
    <xf numFmtId="4" fontId="9" fillId="0" borderId="0" xfId="0" applyNumberFormat="1" applyFont="1" applyFill="1" applyBorder="1" applyAlignment="1" applyProtection="1">
      <alignment horizontal="center" vertical="center" wrapText="1" shrinkToFit="1"/>
    </xf>
    <xf numFmtId="4" fontId="0" fillId="2" borderId="0" xfId="0" applyNumberFormat="1" applyFill="1" applyBorder="1" applyAlignment="1">
      <alignment horizontal="center" vertical="center" wrapText="1"/>
    </xf>
    <xf numFmtId="4" fontId="0" fillId="2" borderId="0" xfId="0" applyNumberFormat="1" applyFill="1" applyAlignment="1">
      <alignment horizontal="center" vertical="center" wrapText="1"/>
    </xf>
    <xf numFmtId="4" fontId="14" fillId="2" borderId="0" xfId="0" applyNumberFormat="1" applyFont="1" applyFill="1" applyBorder="1" applyAlignment="1"/>
    <xf numFmtId="3" fontId="25" fillId="2" borderId="0" xfId="0" applyNumberFormat="1" applyFont="1" applyFill="1" applyBorder="1" applyAlignment="1"/>
    <xf numFmtId="49" fontId="29" fillId="0" borderId="0" xfId="6" applyNumberFormat="1" applyFont="1" applyAlignment="1"/>
    <xf numFmtId="0" fontId="30" fillId="0" borderId="0" xfId="0" applyFont="1"/>
    <xf numFmtId="0" fontId="30" fillId="0" borderId="0" xfId="0" applyFont="1" applyAlignment="1">
      <alignment horizontal="left"/>
    </xf>
    <xf numFmtId="4" fontId="14" fillId="2" borderId="14" xfId="0" applyNumberFormat="1" applyFont="1" applyFill="1" applyBorder="1" applyAlignment="1">
      <alignment horizontal="left" vertical="center"/>
    </xf>
    <xf numFmtId="3" fontId="25" fillId="2" borderId="14" xfId="0" applyNumberFormat="1" applyFont="1" applyFill="1" applyBorder="1" applyAlignment="1">
      <alignment horizontal="left" vertical="center"/>
    </xf>
    <xf numFmtId="4" fontId="26" fillId="2" borderId="14" xfId="0" applyNumberFormat="1" applyFont="1" applyFill="1" applyBorder="1" applyAlignment="1">
      <alignment horizontal="left" vertical="center"/>
    </xf>
    <xf numFmtId="2" fontId="21" fillId="0" borderId="0" xfId="6" applyNumberFormat="1" applyFont="1" applyAlignment="1">
      <alignment horizontal="left" vertical="center" wrapText="1"/>
    </xf>
    <xf numFmtId="49" fontId="0" fillId="2" borderId="0" xfId="0" applyNumberFormat="1" applyFill="1" applyAlignment="1">
      <alignment horizontal="left" vertical="center" wrapText="1"/>
    </xf>
    <xf numFmtId="49" fontId="29" fillId="0" borderId="0" xfId="6" applyNumberFormat="1" applyFont="1" applyBorder="1" applyAlignment="1"/>
    <xf numFmtId="4" fontId="30" fillId="4" borderId="0" xfId="6" applyNumberFormat="1" applyFont="1" applyFill="1" applyBorder="1" applyAlignment="1">
      <alignment vertical="center" wrapText="1"/>
    </xf>
    <xf numFmtId="4" fontId="30" fillId="0" borderId="0" xfId="6" applyNumberFormat="1" applyFont="1" applyBorder="1" applyAlignment="1">
      <alignment vertical="center" wrapText="1"/>
    </xf>
    <xf numFmtId="49" fontId="30" fillId="4" borderId="0" xfId="6" applyNumberFormat="1" applyFont="1" applyFill="1" applyBorder="1" applyAlignment="1">
      <alignment vertical="center" wrapText="1"/>
    </xf>
    <xf numFmtId="49" fontId="12" fillId="0" borderId="20" xfId="0" applyNumberFormat="1" applyFont="1" applyFill="1" applyBorder="1" applyAlignment="1">
      <alignment horizontal="center" vertical="center" wrapText="1"/>
    </xf>
    <xf numFmtId="49" fontId="27" fillId="0" borderId="0" xfId="0" applyNumberFormat="1" applyFont="1" applyFill="1" applyAlignment="1">
      <alignment wrapText="1"/>
    </xf>
    <xf numFmtId="164" fontId="9" fillId="3" borderId="1" xfId="5" applyNumberFormat="1" applyFont="1" applyFill="1" applyBorder="1" applyAlignment="1">
      <alignment horizontal="center" vertical="center" wrapText="1"/>
    </xf>
    <xf numFmtId="164" fontId="10" fillId="0" borderId="1" xfId="5" applyNumberFormat="1" applyFont="1" applyFill="1" applyBorder="1" applyAlignment="1">
      <alignment horizontal="center" vertical="center" wrapText="1"/>
    </xf>
    <xf numFmtId="164" fontId="11" fillId="0" borderId="1" xfId="5" applyNumberFormat="1" applyFont="1" applyFill="1" applyBorder="1" applyAlignment="1">
      <alignment horizontal="center" vertical="center" wrapText="1"/>
    </xf>
    <xf numFmtId="164" fontId="11" fillId="0" borderId="13" xfId="5" applyNumberFormat="1" applyFont="1" applyFill="1" applyBorder="1" applyAlignment="1">
      <alignment horizontal="center" vertical="center" wrapText="1"/>
    </xf>
    <xf numFmtId="4" fontId="19" fillId="0" borderId="0" xfId="0" applyNumberFormat="1" applyFont="1" applyAlignment="1">
      <alignment vertical="center" wrapText="1"/>
    </xf>
    <xf numFmtId="4" fontId="7" fillId="0" borderId="0" xfId="0" applyNumberFormat="1" applyFont="1" applyAlignment="1">
      <alignment horizontal="center" vertical="center" wrapText="1"/>
    </xf>
    <xf numFmtId="4" fontId="28" fillId="0" borderId="0" xfId="0" applyNumberFormat="1" applyFont="1" applyAlignment="1">
      <alignment horizontal="left" vertical="center" wrapText="1"/>
    </xf>
    <xf numFmtId="49" fontId="27" fillId="0" borderId="1" xfId="0" applyNumberFormat="1" applyFont="1" applyFill="1" applyBorder="1" applyAlignment="1">
      <alignment vertical="center" wrapText="1"/>
    </xf>
    <xf numFmtId="0" fontId="22" fillId="0" borderId="0" xfId="10" applyFont="1" applyAlignment="1">
      <alignment vertical="center"/>
    </xf>
    <xf numFmtId="0" fontId="14" fillId="0" borderId="0" xfId="10" applyFont="1" applyAlignment="1">
      <alignment vertical="center"/>
    </xf>
    <xf numFmtId="0" fontId="14" fillId="0" borderId="0" xfId="10" applyFont="1" applyAlignment="1">
      <alignment vertical="center" wrapText="1"/>
    </xf>
    <xf numFmtId="0" fontId="14" fillId="0" borderId="0" xfId="6" applyFont="1" applyAlignment="1">
      <alignment vertical="center" wrapText="1"/>
    </xf>
    <xf numFmtId="4" fontId="26" fillId="2" borderId="0" xfId="0" applyNumberFormat="1" applyFont="1" applyFill="1" applyBorder="1" applyAlignment="1">
      <alignment horizontal="center" vertical="center"/>
    </xf>
    <xf numFmtId="49" fontId="29" fillId="0" borderId="0" xfId="6" applyNumberFormat="1" applyFont="1" applyAlignment="1">
      <alignment vertical="center"/>
    </xf>
    <xf numFmtId="49" fontId="19" fillId="2" borderId="0" xfId="0" applyNumberFormat="1" applyFont="1" applyFill="1" applyBorder="1" applyAlignment="1">
      <alignment vertical="center" wrapText="1"/>
    </xf>
    <xf numFmtId="49" fontId="6" fillId="0" borderId="1" xfId="0" applyNumberFormat="1" applyFont="1" applyFill="1" applyBorder="1" applyAlignment="1">
      <alignment horizontal="right" vertical="center" wrapText="1"/>
    </xf>
    <xf numFmtId="164" fontId="11" fillId="7" borderId="1" xfId="5" applyNumberFormat="1" applyFont="1" applyFill="1" applyBorder="1" applyAlignment="1">
      <alignment horizontal="center" vertical="center" wrapText="1"/>
    </xf>
    <xf numFmtId="49" fontId="8" fillId="0" borderId="20" xfId="0" applyNumberFormat="1" applyFont="1" applyFill="1" applyBorder="1" applyAlignment="1">
      <alignment horizontal="center" vertical="center" wrapText="1"/>
    </xf>
    <xf numFmtId="164" fontId="11" fillId="7" borderId="13" xfId="5" applyNumberFormat="1" applyFont="1" applyFill="1" applyBorder="1" applyAlignment="1">
      <alignment horizontal="center" vertical="center" wrapText="1"/>
    </xf>
    <xf numFmtId="0" fontId="9" fillId="0" borderId="1" xfId="0" applyFont="1" applyBorder="1" applyAlignment="1">
      <alignment horizontal="center" vertical="center" wrapText="1"/>
    </xf>
    <xf numFmtId="49" fontId="8" fillId="0" borderId="1" xfId="0" applyNumberFormat="1" applyFont="1" applyFill="1" applyBorder="1" applyAlignment="1">
      <alignment horizontal="center" vertical="center" wrapText="1"/>
    </xf>
    <xf numFmtId="49" fontId="6" fillId="5" borderId="0" xfId="0" applyNumberFormat="1" applyFont="1" applyFill="1" applyAlignment="1">
      <alignment wrapText="1"/>
    </xf>
    <xf numFmtId="4" fontId="30" fillId="4" borderId="1" xfId="6" applyNumberFormat="1" applyFont="1" applyFill="1" applyBorder="1" applyAlignment="1">
      <alignment horizontal="center" vertical="center" wrapText="1"/>
    </xf>
    <xf numFmtId="4" fontId="30" fillId="0" borderId="9" xfId="6" applyNumberFormat="1" applyFont="1" applyBorder="1" applyAlignment="1">
      <alignment horizontal="left" wrapText="1"/>
    </xf>
    <xf numFmtId="4" fontId="30" fillId="0" borderId="13" xfId="6" applyNumberFormat="1" applyFont="1" applyBorder="1" applyAlignment="1">
      <alignment horizontal="left" wrapText="1"/>
    </xf>
    <xf numFmtId="0" fontId="9" fillId="0" borderId="9" xfId="0" applyNumberFormat="1" applyFont="1" applyFill="1" applyBorder="1" applyAlignment="1" applyProtection="1">
      <alignment horizontal="left" vertical="center" wrapText="1" shrinkToFit="1"/>
    </xf>
    <xf numFmtId="0" fontId="9" fillId="0" borderId="10" xfId="0" applyNumberFormat="1" applyFont="1" applyFill="1" applyBorder="1" applyAlignment="1" applyProtection="1">
      <alignment horizontal="left" vertical="center" wrapText="1" shrinkToFit="1"/>
    </xf>
    <xf numFmtId="4" fontId="30" fillId="0" borderId="1" xfId="6" applyNumberFormat="1" applyFont="1" applyBorder="1" applyAlignment="1">
      <alignment horizontal="center" vertical="center" wrapText="1"/>
    </xf>
    <xf numFmtId="4" fontId="30" fillId="0" borderId="9" xfId="6" applyNumberFormat="1" applyFont="1" applyBorder="1" applyAlignment="1">
      <alignment horizontal="left" vertical="center" wrapText="1"/>
    </xf>
    <xf numFmtId="4" fontId="30" fillId="0" borderId="13" xfId="6" applyNumberFormat="1" applyFont="1" applyBorder="1" applyAlignment="1">
      <alignment horizontal="left" vertical="center" wrapText="1"/>
    </xf>
    <xf numFmtId="4" fontId="30" fillId="0" borderId="9" xfId="6" applyNumberFormat="1" applyFont="1" applyBorder="1" applyAlignment="1">
      <alignment horizontal="right" wrapText="1"/>
    </xf>
    <xf numFmtId="4" fontId="30" fillId="0" borderId="13" xfId="6" applyNumberFormat="1" applyFont="1" applyBorder="1" applyAlignment="1">
      <alignment horizontal="right" wrapText="1"/>
    </xf>
    <xf numFmtId="49" fontId="19" fillId="2" borderId="0" xfId="0" applyNumberFormat="1" applyFont="1" applyFill="1" applyAlignment="1">
      <alignment horizontal="left" wrapText="1"/>
    </xf>
    <xf numFmtId="0" fontId="21" fillId="0" borderId="0" xfId="10" applyFont="1" applyAlignment="1">
      <alignment horizontal="left" vertical="center" wrapText="1"/>
    </xf>
    <xf numFmtId="49" fontId="17" fillId="2" borderId="0" xfId="0" applyNumberFormat="1" applyFont="1" applyFill="1" applyAlignment="1">
      <alignment horizontal="left" wrapText="1"/>
    </xf>
    <xf numFmtId="49" fontId="20" fillId="2" borderId="0" xfId="0" applyNumberFormat="1" applyFont="1" applyFill="1" applyAlignment="1">
      <alignment horizontal="left" wrapText="1"/>
    </xf>
    <xf numFmtId="4" fontId="30" fillId="0" borderId="10" xfId="6" applyNumberFormat="1" applyFont="1" applyBorder="1" applyAlignment="1">
      <alignment horizontal="left" vertical="center" wrapText="1"/>
    </xf>
    <xf numFmtId="0" fontId="14" fillId="0" borderId="0" xfId="10" applyFont="1" applyAlignment="1">
      <alignment horizontal="left" wrapText="1"/>
    </xf>
    <xf numFmtId="4" fontId="28" fillId="6" borderId="25" xfId="0" applyNumberFormat="1" applyFont="1" applyFill="1" applyBorder="1" applyAlignment="1">
      <alignment horizontal="left" vertical="center" wrapText="1"/>
    </xf>
    <xf numFmtId="4" fontId="28" fillId="6" borderId="26" xfId="0" applyNumberFormat="1" applyFont="1" applyFill="1" applyBorder="1" applyAlignment="1">
      <alignment horizontal="left" vertical="center" wrapText="1"/>
    </xf>
    <xf numFmtId="4" fontId="28" fillId="6" borderId="21" xfId="0" applyNumberFormat="1" applyFont="1" applyFill="1" applyBorder="1" applyAlignment="1">
      <alignment horizontal="left" vertical="center" wrapText="1"/>
    </xf>
    <xf numFmtId="4" fontId="28" fillId="6" borderId="18" xfId="0" applyNumberFormat="1" applyFont="1" applyFill="1" applyBorder="1" applyAlignment="1">
      <alignment horizontal="left" vertical="center" wrapText="1"/>
    </xf>
    <xf numFmtId="4" fontId="28" fillId="6" borderId="22" xfId="0" applyNumberFormat="1" applyFont="1" applyFill="1" applyBorder="1" applyAlignment="1">
      <alignment horizontal="left" vertical="center" wrapText="1"/>
    </xf>
    <xf numFmtId="4" fontId="28" fillId="6" borderId="23" xfId="0" applyNumberFormat="1" applyFont="1" applyFill="1" applyBorder="1" applyAlignment="1">
      <alignment horizontal="left" vertical="center" wrapText="1"/>
    </xf>
    <xf numFmtId="4" fontId="28" fillId="6" borderId="19" xfId="0" applyNumberFormat="1" applyFont="1" applyFill="1" applyBorder="1" applyAlignment="1">
      <alignment horizontal="left" vertical="center" wrapText="1"/>
    </xf>
    <xf numFmtId="4" fontId="28" fillId="6" borderId="24" xfId="0" applyNumberFormat="1" applyFont="1" applyFill="1" applyBorder="1" applyAlignment="1">
      <alignment horizontal="left" vertical="center" wrapText="1"/>
    </xf>
    <xf numFmtId="0" fontId="9" fillId="0" borderId="17" xfId="0" applyNumberFormat="1" applyFont="1" applyFill="1" applyBorder="1" applyAlignment="1" applyProtection="1">
      <alignment horizontal="left" vertical="center" wrapText="1" shrinkToFit="1"/>
    </xf>
    <xf numFmtId="0" fontId="9" fillId="0" borderId="14" xfId="0" applyNumberFormat="1" applyFont="1" applyFill="1" applyBorder="1" applyAlignment="1" applyProtection="1">
      <alignment horizontal="left" vertical="center" wrapText="1" shrinkToFit="1"/>
    </xf>
    <xf numFmtId="4" fontId="0" fillId="0" borderId="0" xfId="0" applyNumberFormat="1" applyAlignment="1">
      <alignment horizontal="left" wrapText="1"/>
    </xf>
    <xf numFmtId="4" fontId="16" fillId="0" borderId="0" xfId="0" applyNumberFormat="1" applyFont="1" applyAlignment="1">
      <alignment horizontal="center" vertical="center" wrapText="1"/>
    </xf>
    <xf numFmtId="4" fontId="10" fillId="0" borderId="5" xfId="0" applyNumberFormat="1" applyFont="1" applyBorder="1" applyAlignment="1">
      <alignment horizontal="center" vertical="center" wrapText="1"/>
    </xf>
    <xf numFmtId="4" fontId="10" fillId="0" borderId="6" xfId="0" applyNumberFormat="1" applyFont="1" applyBorder="1" applyAlignment="1">
      <alignment horizontal="center" vertical="center" wrapText="1"/>
    </xf>
    <xf numFmtId="4" fontId="10" fillId="0" borderId="7" xfId="0" applyNumberFormat="1" applyFont="1" applyBorder="1" applyAlignment="1">
      <alignment horizontal="center" vertical="center" wrapText="1"/>
    </xf>
    <xf numFmtId="49" fontId="8" fillId="3" borderId="20" xfId="0" applyNumberFormat="1" applyFont="1" applyFill="1" applyBorder="1" applyAlignment="1">
      <alignment horizontal="center" vertical="center" wrapText="1"/>
    </xf>
    <xf numFmtId="49" fontId="8" fillId="3" borderId="0" xfId="0" applyNumberFormat="1" applyFont="1" applyFill="1" applyBorder="1" applyAlignment="1">
      <alignment horizontal="center" vertical="center" wrapText="1"/>
    </xf>
    <xf numFmtId="0" fontId="9" fillId="3" borderId="9" xfId="0" applyNumberFormat="1" applyFont="1" applyFill="1" applyBorder="1" applyAlignment="1" applyProtection="1">
      <alignment horizontal="left" vertical="center" wrapText="1" shrinkToFit="1"/>
    </xf>
    <xf numFmtId="0" fontId="9" fillId="3" borderId="10" xfId="0" applyNumberFormat="1" applyFont="1" applyFill="1" applyBorder="1" applyAlignment="1" applyProtection="1">
      <alignment horizontal="left" vertical="center" wrapText="1" shrinkToFit="1"/>
    </xf>
    <xf numFmtId="4" fontId="10" fillId="0" borderId="12" xfId="0" applyNumberFormat="1" applyFont="1" applyBorder="1" applyAlignment="1" applyProtection="1">
      <alignment horizontal="center" vertical="center" wrapText="1"/>
      <protection locked="0"/>
    </xf>
    <xf numFmtId="4" fontId="10" fillId="0" borderId="11" xfId="0" applyNumberFormat="1" applyFont="1" applyBorder="1" applyAlignment="1" applyProtection="1">
      <alignment horizontal="center" vertical="center" wrapText="1"/>
      <protection locked="0"/>
    </xf>
    <xf numFmtId="4" fontId="10" fillId="0" borderId="5" xfId="0" applyNumberFormat="1" applyFont="1" applyBorder="1" applyAlignment="1" applyProtection="1">
      <alignment horizontal="center" vertical="center" wrapText="1"/>
      <protection locked="0"/>
    </xf>
    <xf numFmtId="4" fontId="10" fillId="0" borderId="6" xfId="0" applyNumberFormat="1" applyFont="1" applyBorder="1" applyAlignment="1" applyProtection="1">
      <alignment horizontal="center" vertical="center" wrapText="1"/>
      <protection locked="0"/>
    </xf>
    <xf numFmtId="4" fontId="10" fillId="0" borderId="7" xfId="0" applyNumberFormat="1" applyFont="1" applyBorder="1" applyAlignment="1" applyProtection="1">
      <alignment horizontal="center" vertical="center" wrapText="1"/>
      <protection locked="0"/>
    </xf>
    <xf numFmtId="4" fontId="10" fillId="0" borderId="3" xfId="0" applyNumberFormat="1" applyFont="1" applyBorder="1" applyAlignment="1" applyProtection="1">
      <alignment horizontal="center" vertical="center" wrapText="1"/>
      <protection locked="0"/>
    </xf>
    <xf numFmtId="4" fontId="10" fillId="0" borderId="15" xfId="0" applyNumberFormat="1" applyFont="1" applyBorder="1" applyAlignment="1" applyProtection="1">
      <alignment horizontal="center" vertical="center" wrapText="1"/>
      <protection locked="0"/>
    </xf>
    <xf numFmtId="4" fontId="10" fillId="0" borderId="4" xfId="0" applyNumberFormat="1" applyFont="1" applyBorder="1" applyAlignment="1" applyProtection="1">
      <alignment horizontal="center" vertical="center" wrapText="1"/>
      <protection locked="0"/>
    </xf>
    <xf numFmtId="4" fontId="10" fillId="0" borderId="16" xfId="0" applyNumberFormat="1" applyFont="1" applyBorder="1" applyAlignment="1" applyProtection="1">
      <alignment horizontal="center" vertical="center" wrapText="1"/>
      <protection locked="0"/>
    </xf>
    <xf numFmtId="4" fontId="13" fillId="0" borderId="4" xfId="0" applyNumberFormat="1" applyFont="1" applyBorder="1" applyAlignment="1" applyProtection="1">
      <alignment horizontal="center" vertical="center" wrapText="1"/>
      <protection locked="0"/>
    </xf>
    <xf numFmtId="4" fontId="13" fillId="0" borderId="16" xfId="0" applyNumberFormat="1" applyFont="1" applyBorder="1" applyAlignment="1" applyProtection="1">
      <alignment horizontal="center" vertical="center" wrapText="1"/>
      <protection locked="0"/>
    </xf>
    <xf numFmtId="4" fontId="7" fillId="7" borderId="1" xfId="0" applyNumberFormat="1" applyFont="1" applyFill="1" applyBorder="1" applyAlignment="1">
      <alignment horizontal="center" wrapText="1"/>
    </xf>
    <xf numFmtId="4" fontId="28" fillId="7" borderId="9" xfId="0" applyNumberFormat="1" applyFont="1" applyFill="1" applyBorder="1" applyAlignment="1">
      <alignment horizontal="center" vertical="center" wrapText="1"/>
    </xf>
    <xf numFmtId="4" fontId="28" fillId="7" borderId="10" xfId="0" applyNumberFormat="1" applyFont="1" applyFill="1" applyBorder="1" applyAlignment="1">
      <alignment horizontal="center" vertical="center" wrapText="1"/>
    </xf>
    <xf numFmtId="4" fontId="28" fillId="7" borderId="13" xfId="0" applyNumberFormat="1" applyFont="1" applyFill="1" applyBorder="1" applyAlignment="1">
      <alignment horizontal="center" vertical="center" wrapText="1"/>
    </xf>
    <xf numFmtId="49" fontId="12" fillId="8" borderId="1" xfId="0" applyNumberFormat="1" applyFont="1" applyFill="1" applyBorder="1" applyAlignment="1">
      <alignment horizontal="center" vertical="center" wrapText="1"/>
    </xf>
    <xf numFmtId="49" fontId="8" fillId="8" borderId="1" xfId="0" applyNumberFormat="1" applyFont="1" applyFill="1" applyBorder="1" applyAlignment="1">
      <alignment horizontal="center" vertical="center" wrapText="1"/>
    </xf>
    <xf numFmtId="49" fontId="13" fillId="8" borderId="1" xfId="0" applyNumberFormat="1" applyFont="1" applyFill="1" applyBorder="1" applyAlignment="1">
      <alignment horizontal="left" vertical="center" wrapText="1"/>
    </xf>
    <xf numFmtId="49" fontId="11" fillId="8" borderId="1" xfId="0" applyNumberFormat="1" applyFont="1" applyFill="1" applyBorder="1" applyAlignment="1">
      <alignment horizontal="center" vertical="center" wrapText="1"/>
    </xf>
    <xf numFmtId="4" fontId="10" fillId="8" borderId="2" xfId="0" applyNumberFormat="1" applyFont="1" applyFill="1" applyBorder="1" applyAlignment="1">
      <alignment horizontal="center" vertical="center" wrapText="1"/>
    </xf>
    <xf numFmtId="164" fontId="11" fillId="8" borderId="1" xfId="5" applyNumberFormat="1" applyFont="1" applyFill="1" applyBorder="1" applyAlignment="1">
      <alignment horizontal="center" vertical="center" wrapText="1"/>
    </xf>
    <xf numFmtId="164" fontId="10" fillId="8" borderId="1" xfId="5" applyNumberFormat="1" applyFont="1" applyFill="1" applyBorder="1" applyAlignment="1">
      <alignment horizontal="center" vertical="center" wrapText="1"/>
    </xf>
    <xf numFmtId="3" fontId="30" fillId="4" borderId="1" xfId="6" applyNumberFormat="1" applyFont="1" applyFill="1" applyBorder="1" applyAlignment="1">
      <alignment horizontal="center" vertical="center" wrapText="1"/>
    </xf>
  </cellXfs>
  <cellStyles count="19">
    <cellStyle name="Обычный" xfId="0" builtinId="0"/>
    <cellStyle name="Обычный 2" xfId="1"/>
    <cellStyle name="Обычный 3" xfId="3"/>
    <cellStyle name="Обычный 3 2" xfId="6"/>
    <cellStyle name="Обычный 3 2 2" xfId="10"/>
    <cellStyle name="Обычный 3 2 2 2" xfId="18"/>
    <cellStyle name="Обычный 3 2 3" xfId="14"/>
    <cellStyle name="Обычный 3 3" xfId="7"/>
    <cellStyle name="Обычный 3 3 2" xfId="15"/>
    <cellStyle name="Обычный 3 4" xfId="11"/>
    <cellStyle name="Обычный 4" xfId="4"/>
    <cellStyle name="Обычный 4 2" xfId="8"/>
    <cellStyle name="Обычный 4 2 2" xfId="16"/>
    <cellStyle name="Обычный 4 3" xfId="12"/>
    <cellStyle name="Обычный 5 2" xfId="2"/>
    <cellStyle name="Финансовый" xfId="5" builtinId="3"/>
    <cellStyle name="Финансовый 2" xfId="9"/>
    <cellStyle name="Финансовый 2 2" xfId="17"/>
    <cellStyle name="Финансовый 3" xfId="13"/>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O116"/>
  <sheetViews>
    <sheetView tabSelected="1" view="pageBreakPreview" topLeftCell="A79" zoomScale="80" zoomScaleNormal="70" zoomScaleSheetLayoutView="80" workbookViewId="0">
      <selection activeCell="A110" sqref="A110:K113"/>
    </sheetView>
  </sheetViews>
  <sheetFormatPr defaultColWidth="10.875" defaultRowHeight="15.75" outlineLevelRow="1" x14ac:dyDescent="0.25"/>
  <cols>
    <col min="1" max="1" width="10.125" style="1" customWidth="1"/>
    <col min="2" max="2" width="7.875" style="4" customWidth="1"/>
    <col min="3" max="3" width="98.5" style="15" customWidth="1"/>
    <col min="4" max="4" width="6.625" style="3" bestFit="1" customWidth="1"/>
    <col min="5" max="5" width="13.125" style="45" customWidth="1"/>
    <col min="6" max="6" width="12.125" style="1" customWidth="1"/>
    <col min="7" max="7" width="13" style="1" customWidth="1"/>
    <col min="8" max="8" width="13.625" style="1" customWidth="1"/>
    <col min="9" max="9" width="17.125" style="1" customWidth="1"/>
    <col min="10" max="10" width="16.5" style="1" customWidth="1"/>
    <col min="11" max="11" width="17.875" style="1" customWidth="1"/>
    <col min="12" max="13" width="10.875" style="1" customWidth="1"/>
    <col min="14" max="14" width="6.625" style="1" customWidth="1"/>
    <col min="15" max="16384" width="10.875" style="1"/>
  </cols>
  <sheetData>
    <row r="1" spans="1:11" s="30" customFormat="1" x14ac:dyDescent="0.25">
      <c r="A1" s="36"/>
      <c r="B1" s="37"/>
      <c r="C1" s="66"/>
      <c r="D1" s="40"/>
      <c r="E1" s="39"/>
      <c r="F1" s="38"/>
      <c r="G1" s="38"/>
      <c r="H1" s="38"/>
      <c r="I1" s="38"/>
      <c r="J1" s="38"/>
    </row>
    <row r="2" spans="1:11" s="30" customFormat="1" x14ac:dyDescent="0.25">
      <c r="A2" s="36"/>
      <c r="B2" s="37"/>
      <c r="C2" s="66"/>
      <c r="D2" s="40"/>
      <c r="E2" s="39"/>
      <c r="F2" s="38"/>
      <c r="G2" s="38"/>
      <c r="H2" s="38"/>
      <c r="I2" s="38"/>
      <c r="J2" s="38"/>
    </row>
    <row r="3" spans="1:11" s="30" customFormat="1" ht="15.75" customHeight="1" x14ac:dyDescent="0.25">
      <c r="A3" s="110" t="s">
        <v>35</v>
      </c>
      <c r="B3" s="110"/>
      <c r="C3" s="110"/>
      <c r="D3" s="110"/>
      <c r="E3" s="110"/>
      <c r="F3" s="110"/>
      <c r="G3" s="110"/>
      <c r="H3" s="110"/>
      <c r="I3" s="38"/>
      <c r="J3" s="38"/>
    </row>
    <row r="4" spans="1:11" s="30" customFormat="1" x14ac:dyDescent="0.25">
      <c r="A4" s="110" t="s">
        <v>93</v>
      </c>
      <c r="B4" s="110"/>
      <c r="C4" s="110"/>
      <c r="D4" s="110"/>
      <c r="E4" s="110"/>
      <c r="F4" s="110"/>
      <c r="G4" s="110"/>
      <c r="H4" s="38"/>
      <c r="I4" s="38"/>
      <c r="J4" s="38"/>
    </row>
    <row r="5" spans="1:11" s="30" customFormat="1" x14ac:dyDescent="0.25">
      <c r="A5" s="36"/>
      <c r="B5" s="37"/>
      <c r="C5" s="66"/>
      <c r="D5" s="40"/>
      <c r="E5" s="39"/>
      <c r="F5" s="38"/>
      <c r="G5" s="38"/>
      <c r="H5" s="38"/>
      <c r="I5" s="38"/>
      <c r="J5" s="38"/>
    </row>
    <row r="6" spans="1:11" s="30" customFormat="1" ht="22.5" x14ac:dyDescent="0.25">
      <c r="A6" s="33"/>
      <c r="B6" s="34"/>
      <c r="C6" s="111" t="s">
        <v>36</v>
      </c>
      <c r="D6" s="111"/>
      <c r="E6" s="45"/>
      <c r="F6" s="35"/>
      <c r="G6" s="35"/>
      <c r="H6" s="35"/>
      <c r="I6" s="35"/>
      <c r="J6" s="35"/>
    </row>
    <row r="7" spans="1:11" s="30" customFormat="1" x14ac:dyDescent="0.25">
      <c r="A7" s="33"/>
      <c r="B7" s="34"/>
      <c r="C7" s="67"/>
      <c r="D7" s="34"/>
      <c r="E7" s="45"/>
      <c r="F7" s="35"/>
      <c r="G7" s="35"/>
      <c r="H7" s="35"/>
      <c r="I7" s="35"/>
      <c r="J7" s="35"/>
    </row>
    <row r="8" spans="1:11" s="30" customFormat="1" x14ac:dyDescent="0.25">
      <c r="A8" s="33"/>
      <c r="B8" s="34"/>
      <c r="C8" s="67"/>
      <c r="D8" s="102" t="s">
        <v>53</v>
      </c>
      <c r="E8" s="103"/>
      <c r="F8" s="104"/>
      <c r="G8" s="131"/>
      <c r="H8" s="132"/>
      <c r="I8" s="132"/>
      <c r="J8" s="132"/>
      <c r="K8" s="133"/>
    </row>
    <row r="9" spans="1:11" s="30" customFormat="1" x14ac:dyDescent="0.25">
      <c r="A9" s="130"/>
      <c r="B9" s="130"/>
      <c r="C9" s="68" t="s">
        <v>34</v>
      </c>
      <c r="D9" s="102" t="s">
        <v>54</v>
      </c>
      <c r="E9" s="103"/>
      <c r="F9" s="104"/>
      <c r="G9" s="131"/>
      <c r="H9" s="132"/>
      <c r="I9" s="132"/>
      <c r="J9" s="132"/>
      <c r="K9" s="133"/>
    </row>
    <row r="10" spans="1:11" s="6" customFormat="1" x14ac:dyDescent="0.25">
      <c r="A10" s="33"/>
      <c r="B10" s="34"/>
      <c r="C10" s="67"/>
      <c r="D10" s="102" t="s">
        <v>55</v>
      </c>
      <c r="E10" s="103"/>
      <c r="F10" s="104"/>
      <c r="G10" s="131"/>
      <c r="H10" s="132"/>
      <c r="I10" s="132"/>
      <c r="J10" s="132"/>
      <c r="K10" s="133"/>
    </row>
    <row r="11" spans="1:11" s="6" customFormat="1" x14ac:dyDescent="0.25">
      <c r="A11" s="33"/>
      <c r="B11" s="34"/>
      <c r="C11" s="67"/>
      <c r="D11" s="102" t="s">
        <v>56</v>
      </c>
      <c r="E11" s="103"/>
      <c r="F11" s="104"/>
      <c r="G11" s="131"/>
      <c r="H11" s="132"/>
      <c r="I11" s="132"/>
      <c r="J11" s="132"/>
      <c r="K11" s="133"/>
    </row>
    <row r="12" spans="1:11" s="6" customFormat="1" ht="24.75" customHeight="1" x14ac:dyDescent="0.25">
      <c r="A12" s="33"/>
      <c r="B12" s="34"/>
      <c r="C12" s="67"/>
      <c r="D12" s="102" t="s">
        <v>57</v>
      </c>
      <c r="E12" s="103"/>
      <c r="F12" s="104"/>
      <c r="G12" s="131"/>
      <c r="H12" s="132"/>
      <c r="I12" s="132"/>
      <c r="J12" s="132"/>
      <c r="K12" s="133"/>
    </row>
    <row r="13" spans="1:11" s="6" customFormat="1" x14ac:dyDescent="0.25">
      <c r="A13" s="33"/>
      <c r="B13" s="34"/>
      <c r="C13" s="67"/>
      <c r="D13" s="102" t="s">
        <v>58</v>
      </c>
      <c r="E13" s="103"/>
      <c r="F13" s="104"/>
      <c r="G13" s="131"/>
      <c r="H13" s="132"/>
      <c r="I13" s="132"/>
      <c r="J13" s="132"/>
      <c r="K13" s="133"/>
    </row>
    <row r="14" spans="1:11" s="6" customFormat="1" x14ac:dyDescent="0.25">
      <c r="A14" s="33"/>
      <c r="B14" s="34"/>
      <c r="C14" s="67"/>
      <c r="D14" s="105" t="s">
        <v>59</v>
      </c>
      <c r="E14" s="106"/>
      <c r="F14" s="107"/>
      <c r="G14" s="131"/>
      <c r="H14" s="132"/>
      <c r="I14" s="132"/>
      <c r="J14" s="132"/>
      <c r="K14" s="133"/>
    </row>
    <row r="15" spans="1:11" s="6" customFormat="1" ht="16.5" thickBot="1" x14ac:dyDescent="0.3">
      <c r="A15" s="33"/>
      <c r="B15" s="34"/>
      <c r="C15" s="67"/>
      <c r="D15" s="100" t="s">
        <v>60</v>
      </c>
      <c r="E15" s="101"/>
      <c r="F15" s="101"/>
      <c r="G15" s="131"/>
      <c r="H15" s="132"/>
      <c r="I15" s="132"/>
      <c r="J15" s="132"/>
      <c r="K15" s="133"/>
    </row>
    <row r="16" spans="1:11" ht="36" customHeight="1" x14ac:dyDescent="0.25">
      <c r="A16" s="119" t="s">
        <v>46</v>
      </c>
      <c r="B16" s="126" t="s">
        <v>2</v>
      </c>
      <c r="C16" s="128" t="s">
        <v>1</v>
      </c>
      <c r="D16" s="126" t="s">
        <v>0</v>
      </c>
      <c r="E16" s="124" t="s">
        <v>3</v>
      </c>
      <c r="F16" s="121" t="s">
        <v>4</v>
      </c>
      <c r="G16" s="122"/>
      <c r="H16" s="123"/>
      <c r="I16" s="112" t="s">
        <v>5</v>
      </c>
      <c r="J16" s="113"/>
      <c r="K16" s="114"/>
    </row>
    <row r="17" spans="1:11" ht="36" customHeight="1" x14ac:dyDescent="0.25">
      <c r="A17" s="120"/>
      <c r="B17" s="127"/>
      <c r="C17" s="129"/>
      <c r="D17" s="127"/>
      <c r="E17" s="125"/>
      <c r="F17" s="7" t="s">
        <v>6</v>
      </c>
      <c r="G17" s="8" t="s">
        <v>7</v>
      </c>
      <c r="H17" s="9" t="s">
        <v>8</v>
      </c>
      <c r="I17" s="7" t="s">
        <v>6</v>
      </c>
      <c r="J17" s="10" t="s">
        <v>9</v>
      </c>
      <c r="K17" s="11" t="s">
        <v>8</v>
      </c>
    </row>
    <row r="18" spans="1:11" s="83" customFormat="1" ht="27" customHeight="1" x14ac:dyDescent="0.25">
      <c r="A18" s="134" t="s">
        <v>97</v>
      </c>
      <c r="B18" s="135" t="s">
        <v>99</v>
      </c>
      <c r="C18" s="136" t="s">
        <v>98</v>
      </c>
      <c r="D18" s="137"/>
      <c r="E18" s="138"/>
      <c r="F18" s="139"/>
      <c r="G18" s="139"/>
      <c r="H18" s="139"/>
      <c r="I18" s="140">
        <f>SUM(I19:I38)</f>
        <v>0</v>
      </c>
      <c r="J18" s="140">
        <f>SUM(J19:J38)</f>
        <v>0</v>
      </c>
      <c r="K18" s="140">
        <f>SUM(K19:K38)</f>
        <v>0</v>
      </c>
    </row>
    <row r="19" spans="1:11" s="61" customFormat="1" ht="23.25" customHeight="1" outlineLevel="1" x14ac:dyDescent="0.25">
      <c r="A19" s="79"/>
      <c r="B19" s="82" t="s">
        <v>100</v>
      </c>
      <c r="C19" s="69" t="s">
        <v>64</v>
      </c>
      <c r="D19" s="81" t="s">
        <v>62</v>
      </c>
      <c r="E19" s="41">
        <v>2</v>
      </c>
      <c r="F19" s="80"/>
      <c r="G19" s="78"/>
      <c r="H19" s="62">
        <f>SUM(F19:G19)</f>
        <v>0</v>
      </c>
      <c r="I19" s="64">
        <f>E19*F19</f>
        <v>0</v>
      </c>
      <c r="J19" s="64">
        <f>G19*E19</f>
        <v>0</v>
      </c>
      <c r="K19" s="64">
        <f>H19*E19</f>
        <v>0</v>
      </c>
    </row>
    <row r="20" spans="1:11" s="61" customFormat="1" outlineLevel="1" x14ac:dyDescent="0.25">
      <c r="A20" s="79"/>
      <c r="B20" s="82" t="s">
        <v>101</v>
      </c>
      <c r="C20" s="69" t="s">
        <v>65</v>
      </c>
      <c r="D20" s="81" t="s">
        <v>62</v>
      </c>
      <c r="E20" s="41">
        <v>1</v>
      </c>
      <c r="F20" s="80"/>
      <c r="G20" s="78"/>
      <c r="H20" s="62">
        <f t="shared" ref="H19:H38" si="0">SUM(F20:G20)</f>
        <v>0</v>
      </c>
      <c r="I20" s="64">
        <f t="shared" ref="I19:I38" si="1">E20*F20</f>
        <v>0</v>
      </c>
      <c r="J20" s="64">
        <f t="shared" ref="J19:J38" si="2">G20*E20</f>
        <v>0</v>
      </c>
      <c r="K20" s="64">
        <f t="shared" ref="K19:K38" si="3">H20*E20</f>
        <v>0</v>
      </c>
    </row>
    <row r="21" spans="1:11" s="61" customFormat="1" outlineLevel="1" x14ac:dyDescent="0.25">
      <c r="A21" s="79"/>
      <c r="B21" s="82" t="s">
        <v>102</v>
      </c>
      <c r="C21" s="69" t="s">
        <v>66</v>
      </c>
      <c r="D21" s="81" t="s">
        <v>62</v>
      </c>
      <c r="E21" s="41">
        <v>1</v>
      </c>
      <c r="F21" s="80"/>
      <c r="G21" s="78"/>
      <c r="H21" s="62">
        <f t="shared" si="0"/>
        <v>0</v>
      </c>
      <c r="I21" s="64">
        <f t="shared" si="1"/>
        <v>0</v>
      </c>
      <c r="J21" s="64">
        <f t="shared" si="2"/>
        <v>0</v>
      </c>
      <c r="K21" s="64">
        <f t="shared" si="3"/>
        <v>0</v>
      </c>
    </row>
    <row r="22" spans="1:11" s="61" customFormat="1" outlineLevel="1" x14ac:dyDescent="0.25">
      <c r="A22" s="79"/>
      <c r="B22" s="82" t="s">
        <v>103</v>
      </c>
      <c r="C22" s="69" t="s">
        <v>67</v>
      </c>
      <c r="D22" s="81" t="s">
        <v>62</v>
      </c>
      <c r="E22" s="41">
        <v>6</v>
      </c>
      <c r="F22" s="80"/>
      <c r="G22" s="78"/>
      <c r="H22" s="62">
        <f t="shared" si="0"/>
        <v>0</v>
      </c>
      <c r="I22" s="64">
        <f t="shared" si="1"/>
        <v>0</v>
      </c>
      <c r="J22" s="64">
        <f t="shared" si="2"/>
        <v>0</v>
      </c>
      <c r="K22" s="64">
        <f t="shared" si="3"/>
        <v>0</v>
      </c>
    </row>
    <row r="23" spans="1:11" s="61" customFormat="1" outlineLevel="1" x14ac:dyDescent="0.25">
      <c r="A23" s="79"/>
      <c r="B23" s="82" t="s">
        <v>104</v>
      </c>
      <c r="C23" s="69" t="s">
        <v>68</v>
      </c>
      <c r="D23" s="81" t="s">
        <v>62</v>
      </c>
      <c r="E23" s="41">
        <v>1</v>
      </c>
      <c r="F23" s="80"/>
      <c r="G23" s="78"/>
      <c r="H23" s="62">
        <f t="shared" si="0"/>
        <v>0</v>
      </c>
      <c r="I23" s="64">
        <f t="shared" si="1"/>
        <v>0</v>
      </c>
      <c r="J23" s="64">
        <f t="shared" si="2"/>
        <v>0</v>
      </c>
      <c r="K23" s="64">
        <f t="shared" si="3"/>
        <v>0</v>
      </c>
    </row>
    <row r="24" spans="1:11" s="61" customFormat="1" outlineLevel="1" x14ac:dyDescent="0.25">
      <c r="A24" s="79"/>
      <c r="B24" s="82" t="s">
        <v>105</v>
      </c>
      <c r="C24" s="69" t="s">
        <v>69</v>
      </c>
      <c r="D24" s="81" t="s">
        <v>62</v>
      </c>
      <c r="E24" s="41">
        <v>1</v>
      </c>
      <c r="F24" s="80"/>
      <c r="G24" s="78"/>
      <c r="H24" s="62">
        <f t="shared" si="0"/>
        <v>0</v>
      </c>
      <c r="I24" s="64">
        <f t="shared" si="1"/>
        <v>0</v>
      </c>
      <c r="J24" s="64">
        <f t="shared" si="2"/>
        <v>0</v>
      </c>
      <c r="K24" s="64">
        <f t="shared" si="3"/>
        <v>0</v>
      </c>
    </row>
    <row r="25" spans="1:11" s="61" customFormat="1" outlineLevel="1" x14ac:dyDescent="0.25">
      <c r="A25" s="79"/>
      <c r="B25" s="82" t="s">
        <v>106</v>
      </c>
      <c r="C25" s="69" t="s">
        <v>70</v>
      </c>
      <c r="D25" s="81" t="s">
        <v>62</v>
      </c>
      <c r="E25" s="41">
        <v>27</v>
      </c>
      <c r="F25" s="80"/>
      <c r="G25" s="78"/>
      <c r="H25" s="62">
        <f t="shared" si="0"/>
        <v>0</v>
      </c>
      <c r="I25" s="64">
        <f t="shared" si="1"/>
        <v>0</v>
      </c>
      <c r="J25" s="64">
        <f t="shared" si="2"/>
        <v>0</v>
      </c>
      <c r="K25" s="64">
        <f t="shared" si="3"/>
        <v>0</v>
      </c>
    </row>
    <row r="26" spans="1:11" s="61" customFormat="1" outlineLevel="1" x14ac:dyDescent="0.25">
      <c r="A26" s="79"/>
      <c r="B26" s="82" t="s">
        <v>107</v>
      </c>
      <c r="C26" s="69" t="s">
        <v>71</v>
      </c>
      <c r="D26" s="81" t="s">
        <v>62</v>
      </c>
      <c r="E26" s="41">
        <v>1</v>
      </c>
      <c r="F26" s="80"/>
      <c r="G26" s="78"/>
      <c r="H26" s="62">
        <f t="shared" si="0"/>
        <v>0</v>
      </c>
      <c r="I26" s="64">
        <f t="shared" si="1"/>
        <v>0</v>
      </c>
      <c r="J26" s="64">
        <f t="shared" si="2"/>
        <v>0</v>
      </c>
      <c r="K26" s="64">
        <f t="shared" si="3"/>
        <v>0</v>
      </c>
    </row>
    <row r="27" spans="1:11" s="61" customFormat="1" outlineLevel="1" x14ac:dyDescent="0.25">
      <c r="A27" s="79"/>
      <c r="B27" s="82" t="s">
        <v>108</v>
      </c>
      <c r="C27" s="69" t="s">
        <v>72</v>
      </c>
      <c r="D27" s="81" t="s">
        <v>62</v>
      </c>
      <c r="E27" s="41">
        <v>1</v>
      </c>
      <c r="F27" s="80"/>
      <c r="G27" s="78"/>
      <c r="H27" s="62">
        <f t="shared" si="0"/>
        <v>0</v>
      </c>
      <c r="I27" s="64">
        <f t="shared" si="1"/>
        <v>0</v>
      </c>
      <c r="J27" s="64">
        <f t="shared" si="2"/>
        <v>0</v>
      </c>
      <c r="K27" s="64">
        <f t="shared" si="3"/>
        <v>0</v>
      </c>
    </row>
    <row r="28" spans="1:11" s="61" customFormat="1" outlineLevel="1" x14ac:dyDescent="0.25">
      <c r="A28" s="79"/>
      <c r="B28" s="82" t="s">
        <v>109</v>
      </c>
      <c r="C28" s="69" t="s">
        <v>73</v>
      </c>
      <c r="D28" s="81" t="s">
        <v>62</v>
      </c>
      <c r="E28" s="41">
        <v>1</v>
      </c>
      <c r="F28" s="80"/>
      <c r="G28" s="78"/>
      <c r="H28" s="62">
        <f t="shared" si="0"/>
        <v>0</v>
      </c>
      <c r="I28" s="64">
        <f t="shared" si="1"/>
        <v>0</v>
      </c>
      <c r="J28" s="64">
        <f t="shared" si="2"/>
        <v>0</v>
      </c>
      <c r="K28" s="64">
        <f t="shared" si="3"/>
        <v>0</v>
      </c>
    </row>
    <row r="29" spans="1:11" s="61" customFormat="1" outlineLevel="1" x14ac:dyDescent="0.25">
      <c r="A29" s="79"/>
      <c r="B29" s="82" t="s">
        <v>110</v>
      </c>
      <c r="C29" s="69" t="s">
        <v>74</v>
      </c>
      <c r="D29" s="81" t="s">
        <v>62</v>
      </c>
      <c r="E29" s="41">
        <v>1</v>
      </c>
      <c r="F29" s="80"/>
      <c r="G29" s="78"/>
      <c r="H29" s="62">
        <f t="shared" si="0"/>
        <v>0</v>
      </c>
      <c r="I29" s="64">
        <f t="shared" si="1"/>
        <v>0</v>
      </c>
      <c r="J29" s="64">
        <f t="shared" si="2"/>
        <v>0</v>
      </c>
      <c r="K29" s="64">
        <f t="shared" si="3"/>
        <v>0</v>
      </c>
    </row>
    <row r="30" spans="1:11" s="61" customFormat="1" outlineLevel="1" x14ac:dyDescent="0.25">
      <c r="A30" s="79"/>
      <c r="B30" s="82" t="s">
        <v>111</v>
      </c>
      <c r="C30" s="69" t="s">
        <v>75</v>
      </c>
      <c r="D30" s="81" t="s">
        <v>62</v>
      </c>
      <c r="E30" s="41">
        <v>4</v>
      </c>
      <c r="F30" s="80"/>
      <c r="G30" s="78"/>
      <c r="H30" s="62">
        <f t="shared" si="0"/>
        <v>0</v>
      </c>
      <c r="I30" s="64">
        <f t="shared" si="1"/>
        <v>0</v>
      </c>
      <c r="J30" s="64">
        <f t="shared" si="2"/>
        <v>0</v>
      </c>
      <c r="K30" s="64">
        <f t="shared" si="3"/>
        <v>0</v>
      </c>
    </row>
    <row r="31" spans="1:11" s="61" customFormat="1" outlineLevel="1" x14ac:dyDescent="0.25">
      <c r="A31" s="79"/>
      <c r="B31" s="82" t="s">
        <v>112</v>
      </c>
      <c r="C31" s="69" t="s">
        <v>76</v>
      </c>
      <c r="D31" s="81" t="s">
        <v>62</v>
      </c>
      <c r="E31" s="41">
        <v>2</v>
      </c>
      <c r="F31" s="80"/>
      <c r="G31" s="78"/>
      <c r="H31" s="62">
        <f t="shared" si="0"/>
        <v>0</v>
      </c>
      <c r="I31" s="64">
        <f t="shared" si="1"/>
        <v>0</v>
      </c>
      <c r="J31" s="64">
        <f t="shared" si="2"/>
        <v>0</v>
      </c>
      <c r="K31" s="64">
        <f t="shared" si="3"/>
        <v>0</v>
      </c>
    </row>
    <row r="32" spans="1:11" s="61" customFormat="1" outlineLevel="1" x14ac:dyDescent="0.25">
      <c r="A32" s="79"/>
      <c r="B32" s="82" t="s">
        <v>113</v>
      </c>
      <c r="C32" s="69" t="s">
        <v>77</v>
      </c>
      <c r="D32" s="81" t="s">
        <v>62</v>
      </c>
      <c r="E32" s="41">
        <v>1</v>
      </c>
      <c r="F32" s="80"/>
      <c r="G32" s="78"/>
      <c r="H32" s="62">
        <f t="shared" si="0"/>
        <v>0</v>
      </c>
      <c r="I32" s="64">
        <f t="shared" si="1"/>
        <v>0</v>
      </c>
      <c r="J32" s="64">
        <f t="shared" si="2"/>
        <v>0</v>
      </c>
      <c r="K32" s="64">
        <f t="shared" si="3"/>
        <v>0</v>
      </c>
    </row>
    <row r="33" spans="1:11" s="61" customFormat="1" outlineLevel="1" x14ac:dyDescent="0.25">
      <c r="A33" s="79"/>
      <c r="B33" s="82" t="s">
        <v>114</v>
      </c>
      <c r="C33" s="69" t="s">
        <v>78</v>
      </c>
      <c r="D33" s="81" t="s">
        <v>62</v>
      </c>
      <c r="E33" s="41">
        <v>1</v>
      </c>
      <c r="F33" s="80"/>
      <c r="G33" s="78"/>
      <c r="H33" s="62">
        <f t="shared" si="0"/>
        <v>0</v>
      </c>
      <c r="I33" s="64">
        <f t="shared" si="1"/>
        <v>0</v>
      </c>
      <c r="J33" s="64">
        <f t="shared" si="2"/>
        <v>0</v>
      </c>
      <c r="K33" s="64">
        <f t="shared" si="3"/>
        <v>0</v>
      </c>
    </row>
    <row r="34" spans="1:11" s="61" customFormat="1" outlineLevel="1" x14ac:dyDescent="0.25">
      <c r="A34" s="79"/>
      <c r="B34" s="82" t="s">
        <v>115</v>
      </c>
      <c r="C34" s="69" t="s">
        <v>79</v>
      </c>
      <c r="D34" s="81" t="s">
        <v>62</v>
      </c>
      <c r="E34" s="41">
        <v>34</v>
      </c>
      <c r="F34" s="80"/>
      <c r="G34" s="78"/>
      <c r="H34" s="62">
        <f t="shared" si="0"/>
        <v>0</v>
      </c>
      <c r="I34" s="64">
        <f t="shared" si="1"/>
        <v>0</v>
      </c>
      <c r="J34" s="64">
        <f t="shared" si="2"/>
        <v>0</v>
      </c>
      <c r="K34" s="64">
        <f t="shared" si="3"/>
        <v>0</v>
      </c>
    </row>
    <row r="35" spans="1:11" s="61" customFormat="1" outlineLevel="1" x14ac:dyDescent="0.25">
      <c r="A35" s="79"/>
      <c r="B35" s="82" t="s">
        <v>116</v>
      </c>
      <c r="C35" s="69" t="s">
        <v>80</v>
      </c>
      <c r="D35" s="81" t="s">
        <v>62</v>
      </c>
      <c r="E35" s="41">
        <v>34</v>
      </c>
      <c r="F35" s="80"/>
      <c r="G35" s="78"/>
      <c r="H35" s="62">
        <f t="shared" si="0"/>
        <v>0</v>
      </c>
      <c r="I35" s="64">
        <f t="shared" si="1"/>
        <v>0</v>
      </c>
      <c r="J35" s="64">
        <f t="shared" si="2"/>
        <v>0</v>
      </c>
      <c r="K35" s="64">
        <f t="shared" si="3"/>
        <v>0</v>
      </c>
    </row>
    <row r="36" spans="1:11" s="61" customFormat="1" outlineLevel="1" x14ac:dyDescent="0.25">
      <c r="A36" s="79"/>
      <c r="B36" s="82" t="s">
        <v>117</v>
      </c>
      <c r="C36" s="69" t="s">
        <v>81</v>
      </c>
      <c r="D36" s="81" t="s">
        <v>62</v>
      </c>
      <c r="E36" s="41">
        <v>17</v>
      </c>
      <c r="F36" s="80"/>
      <c r="G36" s="78"/>
      <c r="H36" s="62">
        <f t="shared" si="0"/>
        <v>0</v>
      </c>
      <c r="I36" s="64">
        <f t="shared" si="1"/>
        <v>0</v>
      </c>
      <c r="J36" s="64">
        <f t="shared" si="2"/>
        <v>0</v>
      </c>
      <c r="K36" s="64">
        <f t="shared" si="3"/>
        <v>0</v>
      </c>
    </row>
    <row r="37" spans="1:11" s="61" customFormat="1" outlineLevel="1" x14ac:dyDescent="0.25">
      <c r="A37" s="79"/>
      <c r="B37" s="82" t="s">
        <v>118</v>
      </c>
      <c r="C37" s="69" t="s">
        <v>82</v>
      </c>
      <c r="D37" s="81" t="s">
        <v>63</v>
      </c>
      <c r="E37" s="41">
        <v>11.34</v>
      </c>
      <c r="F37" s="80"/>
      <c r="G37" s="78"/>
      <c r="H37" s="62">
        <f t="shared" si="0"/>
        <v>0</v>
      </c>
      <c r="I37" s="64">
        <f t="shared" si="1"/>
        <v>0</v>
      </c>
      <c r="J37" s="64">
        <f t="shared" si="2"/>
        <v>0</v>
      </c>
      <c r="K37" s="64">
        <f t="shared" si="3"/>
        <v>0</v>
      </c>
    </row>
    <row r="38" spans="1:11" s="61" customFormat="1" outlineLevel="1" x14ac:dyDescent="0.25">
      <c r="A38" s="79"/>
      <c r="B38" s="82" t="s">
        <v>119</v>
      </c>
      <c r="C38" s="69" t="s">
        <v>83</v>
      </c>
      <c r="D38" s="81" t="s">
        <v>63</v>
      </c>
      <c r="E38" s="41">
        <v>93</v>
      </c>
      <c r="F38" s="80"/>
      <c r="G38" s="78"/>
      <c r="H38" s="62">
        <f t="shared" si="0"/>
        <v>0</v>
      </c>
      <c r="I38" s="64">
        <f t="shared" si="1"/>
        <v>0</v>
      </c>
      <c r="J38" s="64">
        <f t="shared" si="2"/>
        <v>0</v>
      </c>
      <c r="K38" s="64">
        <f t="shared" si="3"/>
        <v>0</v>
      </c>
    </row>
    <row r="39" spans="1:11" s="83" customFormat="1" ht="27" customHeight="1" x14ac:dyDescent="0.25">
      <c r="A39" s="134" t="s">
        <v>120</v>
      </c>
      <c r="B39" s="135" t="s">
        <v>121</v>
      </c>
      <c r="C39" s="136" t="s">
        <v>84</v>
      </c>
      <c r="D39" s="137"/>
      <c r="E39" s="138"/>
      <c r="F39" s="139"/>
      <c r="G39" s="139"/>
      <c r="H39" s="139"/>
      <c r="I39" s="140">
        <f>SUM(I40:I68)</f>
        <v>0</v>
      </c>
      <c r="J39" s="140">
        <f t="shared" ref="J39:K39" si="4">SUM(J40:J68)</f>
        <v>0</v>
      </c>
      <c r="K39" s="140">
        <f t="shared" si="4"/>
        <v>0</v>
      </c>
    </row>
    <row r="40" spans="1:11" s="61" customFormat="1" ht="31.5" outlineLevel="1" x14ac:dyDescent="0.25">
      <c r="A40" s="79"/>
      <c r="B40" s="82" t="s">
        <v>122</v>
      </c>
      <c r="C40" s="69" t="s">
        <v>151</v>
      </c>
      <c r="D40" s="81" t="s">
        <v>62</v>
      </c>
      <c r="E40" s="41">
        <v>1</v>
      </c>
      <c r="F40" s="80"/>
      <c r="G40" s="78"/>
      <c r="H40" s="62">
        <f t="shared" ref="H40:H68" si="5">SUM(F40:G40)</f>
        <v>0</v>
      </c>
      <c r="I40" s="64">
        <f t="shared" ref="I40:I68" si="6">E40*F40</f>
        <v>0</v>
      </c>
      <c r="J40" s="64">
        <f t="shared" ref="J40:J68" si="7">G40*E40</f>
        <v>0</v>
      </c>
      <c r="K40" s="64">
        <f t="shared" ref="K40:K68" si="8">H40*E40</f>
        <v>0</v>
      </c>
    </row>
    <row r="41" spans="1:11" s="61" customFormat="1" ht="31.5" outlineLevel="1" x14ac:dyDescent="0.25">
      <c r="A41" s="79"/>
      <c r="B41" s="82" t="s">
        <v>123</v>
      </c>
      <c r="C41" s="69" t="s">
        <v>152</v>
      </c>
      <c r="D41" s="81" t="s">
        <v>62</v>
      </c>
      <c r="E41" s="41">
        <v>3</v>
      </c>
      <c r="F41" s="80"/>
      <c r="G41" s="78"/>
      <c r="H41" s="62">
        <f t="shared" si="5"/>
        <v>0</v>
      </c>
      <c r="I41" s="64">
        <f t="shared" si="6"/>
        <v>0</v>
      </c>
      <c r="J41" s="64">
        <f t="shared" si="7"/>
        <v>0</v>
      </c>
      <c r="K41" s="64">
        <f t="shared" si="8"/>
        <v>0</v>
      </c>
    </row>
    <row r="42" spans="1:11" s="61" customFormat="1" ht="31.5" outlineLevel="1" x14ac:dyDescent="0.25">
      <c r="A42" s="79"/>
      <c r="B42" s="82" t="s">
        <v>124</v>
      </c>
      <c r="C42" s="69" t="s">
        <v>153</v>
      </c>
      <c r="D42" s="81" t="s">
        <v>62</v>
      </c>
      <c r="E42" s="41">
        <v>4</v>
      </c>
      <c r="F42" s="80"/>
      <c r="G42" s="78"/>
      <c r="H42" s="62">
        <f t="shared" si="5"/>
        <v>0</v>
      </c>
      <c r="I42" s="64">
        <f t="shared" si="6"/>
        <v>0</v>
      </c>
      <c r="J42" s="64">
        <f t="shared" si="7"/>
        <v>0</v>
      </c>
      <c r="K42" s="64">
        <f t="shared" si="8"/>
        <v>0</v>
      </c>
    </row>
    <row r="43" spans="1:11" s="61" customFormat="1" ht="31.5" outlineLevel="1" x14ac:dyDescent="0.25">
      <c r="A43" s="79"/>
      <c r="B43" s="82" t="s">
        <v>125</v>
      </c>
      <c r="C43" s="69" t="s">
        <v>154</v>
      </c>
      <c r="D43" s="81" t="s">
        <v>62</v>
      </c>
      <c r="E43" s="41">
        <v>3</v>
      </c>
      <c r="F43" s="80"/>
      <c r="G43" s="78"/>
      <c r="H43" s="62">
        <f t="shared" si="5"/>
        <v>0</v>
      </c>
      <c r="I43" s="64">
        <f t="shared" si="6"/>
        <v>0</v>
      </c>
      <c r="J43" s="64">
        <f t="shared" si="7"/>
        <v>0</v>
      </c>
      <c r="K43" s="64">
        <f t="shared" si="8"/>
        <v>0</v>
      </c>
    </row>
    <row r="44" spans="1:11" s="61" customFormat="1" ht="31.5" outlineLevel="1" x14ac:dyDescent="0.25">
      <c r="A44" s="79"/>
      <c r="B44" s="82" t="s">
        <v>126</v>
      </c>
      <c r="C44" s="69" t="s">
        <v>155</v>
      </c>
      <c r="D44" s="81" t="s">
        <v>62</v>
      </c>
      <c r="E44" s="41">
        <v>3</v>
      </c>
      <c r="F44" s="80"/>
      <c r="G44" s="78"/>
      <c r="H44" s="62">
        <f t="shared" si="5"/>
        <v>0</v>
      </c>
      <c r="I44" s="64">
        <f t="shared" si="6"/>
        <v>0</v>
      </c>
      <c r="J44" s="64">
        <f t="shared" si="7"/>
        <v>0</v>
      </c>
      <c r="K44" s="64">
        <f t="shared" si="8"/>
        <v>0</v>
      </c>
    </row>
    <row r="45" spans="1:11" s="61" customFormat="1" ht="31.5" outlineLevel="1" x14ac:dyDescent="0.25">
      <c r="A45" s="79"/>
      <c r="B45" s="82" t="s">
        <v>127</v>
      </c>
      <c r="C45" s="69" t="s">
        <v>156</v>
      </c>
      <c r="D45" s="81" t="s">
        <v>62</v>
      </c>
      <c r="E45" s="41">
        <v>8</v>
      </c>
      <c r="F45" s="80"/>
      <c r="G45" s="78"/>
      <c r="H45" s="62">
        <f t="shared" si="5"/>
        <v>0</v>
      </c>
      <c r="I45" s="64">
        <f t="shared" si="6"/>
        <v>0</v>
      </c>
      <c r="J45" s="64">
        <f t="shared" si="7"/>
        <v>0</v>
      </c>
      <c r="K45" s="64">
        <f t="shared" si="8"/>
        <v>0</v>
      </c>
    </row>
    <row r="46" spans="1:11" s="61" customFormat="1" ht="31.5" outlineLevel="1" x14ac:dyDescent="0.25">
      <c r="A46" s="79"/>
      <c r="B46" s="82" t="s">
        <v>128</v>
      </c>
      <c r="C46" s="69" t="s">
        <v>157</v>
      </c>
      <c r="D46" s="81" t="s">
        <v>62</v>
      </c>
      <c r="E46" s="41">
        <v>4</v>
      </c>
      <c r="F46" s="80"/>
      <c r="G46" s="78"/>
      <c r="H46" s="62">
        <f t="shared" si="5"/>
        <v>0</v>
      </c>
      <c r="I46" s="64">
        <f t="shared" si="6"/>
        <v>0</v>
      </c>
      <c r="J46" s="64">
        <f t="shared" si="7"/>
        <v>0</v>
      </c>
      <c r="K46" s="64">
        <f t="shared" si="8"/>
        <v>0</v>
      </c>
    </row>
    <row r="47" spans="1:11" s="61" customFormat="1" ht="31.5" outlineLevel="1" x14ac:dyDescent="0.25">
      <c r="A47" s="79"/>
      <c r="B47" s="82" t="s">
        <v>129</v>
      </c>
      <c r="C47" s="69" t="s">
        <v>85</v>
      </c>
      <c r="D47" s="81" t="s">
        <v>62</v>
      </c>
      <c r="E47" s="41">
        <v>11</v>
      </c>
      <c r="F47" s="80"/>
      <c r="G47" s="78"/>
      <c r="H47" s="62">
        <f t="shared" si="5"/>
        <v>0</v>
      </c>
      <c r="I47" s="64">
        <f t="shared" si="6"/>
        <v>0</v>
      </c>
      <c r="J47" s="64">
        <f t="shared" si="7"/>
        <v>0</v>
      </c>
      <c r="K47" s="64">
        <f t="shared" si="8"/>
        <v>0</v>
      </c>
    </row>
    <row r="48" spans="1:11" s="61" customFormat="1" ht="31.5" outlineLevel="1" x14ac:dyDescent="0.25">
      <c r="A48" s="79"/>
      <c r="B48" s="82" t="s">
        <v>130</v>
      </c>
      <c r="C48" s="69" t="s">
        <v>86</v>
      </c>
      <c r="D48" s="81" t="s">
        <v>62</v>
      </c>
      <c r="E48" s="41">
        <v>12</v>
      </c>
      <c r="F48" s="80"/>
      <c r="G48" s="78"/>
      <c r="H48" s="62">
        <f t="shared" si="5"/>
        <v>0</v>
      </c>
      <c r="I48" s="64">
        <f t="shared" si="6"/>
        <v>0</v>
      </c>
      <c r="J48" s="64">
        <f t="shared" si="7"/>
        <v>0</v>
      </c>
      <c r="K48" s="64">
        <f t="shared" si="8"/>
        <v>0</v>
      </c>
    </row>
    <row r="49" spans="1:11" s="61" customFormat="1" ht="31.5" outlineLevel="1" x14ac:dyDescent="0.25">
      <c r="A49" s="79"/>
      <c r="B49" s="82" t="s">
        <v>131</v>
      </c>
      <c r="C49" s="69" t="s">
        <v>87</v>
      </c>
      <c r="D49" s="81" t="s">
        <v>62</v>
      </c>
      <c r="E49" s="41">
        <v>16</v>
      </c>
      <c r="F49" s="80"/>
      <c r="G49" s="78"/>
      <c r="H49" s="62">
        <f t="shared" si="5"/>
        <v>0</v>
      </c>
      <c r="I49" s="64">
        <f t="shared" si="6"/>
        <v>0</v>
      </c>
      <c r="J49" s="64">
        <f t="shared" si="7"/>
        <v>0</v>
      </c>
      <c r="K49" s="64">
        <f t="shared" si="8"/>
        <v>0</v>
      </c>
    </row>
    <row r="50" spans="1:11" s="61" customFormat="1" ht="31.5" outlineLevel="1" x14ac:dyDescent="0.25">
      <c r="A50" s="79"/>
      <c r="B50" s="82" t="s">
        <v>132</v>
      </c>
      <c r="C50" s="69" t="s">
        <v>88</v>
      </c>
      <c r="D50" s="81" t="s">
        <v>62</v>
      </c>
      <c r="E50" s="41">
        <v>17</v>
      </c>
      <c r="F50" s="80"/>
      <c r="G50" s="78"/>
      <c r="H50" s="62">
        <f t="shared" si="5"/>
        <v>0</v>
      </c>
      <c r="I50" s="64">
        <f t="shared" si="6"/>
        <v>0</v>
      </c>
      <c r="J50" s="64">
        <f t="shared" si="7"/>
        <v>0</v>
      </c>
      <c r="K50" s="64">
        <f t="shared" si="8"/>
        <v>0</v>
      </c>
    </row>
    <row r="51" spans="1:11" s="61" customFormat="1" ht="31.5" outlineLevel="1" x14ac:dyDescent="0.25">
      <c r="A51" s="79"/>
      <c r="B51" s="82" t="s">
        <v>133</v>
      </c>
      <c r="C51" s="69" t="s">
        <v>89</v>
      </c>
      <c r="D51" s="81" t="s">
        <v>62</v>
      </c>
      <c r="E51" s="41">
        <v>21</v>
      </c>
      <c r="F51" s="80"/>
      <c r="G51" s="78"/>
      <c r="H51" s="62">
        <f t="shared" si="5"/>
        <v>0</v>
      </c>
      <c r="I51" s="64">
        <f t="shared" si="6"/>
        <v>0</v>
      </c>
      <c r="J51" s="64">
        <f t="shared" si="7"/>
        <v>0</v>
      </c>
      <c r="K51" s="64">
        <f t="shared" si="8"/>
        <v>0</v>
      </c>
    </row>
    <row r="52" spans="1:11" s="61" customFormat="1" ht="31.5" outlineLevel="1" x14ac:dyDescent="0.25">
      <c r="A52" s="79"/>
      <c r="B52" s="82" t="s">
        <v>134</v>
      </c>
      <c r="C52" s="69" t="s">
        <v>90</v>
      </c>
      <c r="D52" s="81" t="s">
        <v>62</v>
      </c>
      <c r="E52" s="41">
        <v>13</v>
      </c>
      <c r="F52" s="80"/>
      <c r="G52" s="78"/>
      <c r="H52" s="62">
        <f t="shared" si="5"/>
        <v>0</v>
      </c>
      <c r="I52" s="64">
        <f t="shared" si="6"/>
        <v>0</v>
      </c>
      <c r="J52" s="64">
        <f t="shared" si="7"/>
        <v>0</v>
      </c>
      <c r="K52" s="64">
        <f t="shared" si="8"/>
        <v>0</v>
      </c>
    </row>
    <row r="53" spans="1:11" s="61" customFormat="1" ht="31.5" outlineLevel="1" x14ac:dyDescent="0.25">
      <c r="A53" s="79"/>
      <c r="B53" s="82" t="s">
        <v>135</v>
      </c>
      <c r="C53" s="69" t="s">
        <v>91</v>
      </c>
      <c r="D53" s="81" t="s">
        <v>62</v>
      </c>
      <c r="E53" s="41">
        <v>8</v>
      </c>
      <c r="F53" s="80"/>
      <c r="G53" s="78"/>
      <c r="H53" s="62">
        <f t="shared" si="5"/>
        <v>0</v>
      </c>
      <c r="I53" s="64">
        <f t="shared" si="6"/>
        <v>0</v>
      </c>
      <c r="J53" s="64">
        <f t="shared" si="7"/>
        <v>0</v>
      </c>
      <c r="K53" s="64">
        <f t="shared" si="8"/>
        <v>0</v>
      </c>
    </row>
    <row r="54" spans="1:11" s="61" customFormat="1" ht="31.5" outlineLevel="1" x14ac:dyDescent="0.25">
      <c r="A54" s="79"/>
      <c r="B54" s="82" t="s">
        <v>136</v>
      </c>
      <c r="C54" s="69" t="s">
        <v>92</v>
      </c>
      <c r="D54" s="81" t="s">
        <v>62</v>
      </c>
      <c r="E54" s="41">
        <v>5</v>
      </c>
      <c r="F54" s="80"/>
      <c r="G54" s="78"/>
      <c r="H54" s="62">
        <f t="shared" si="5"/>
        <v>0</v>
      </c>
      <c r="I54" s="64">
        <f t="shared" si="6"/>
        <v>0</v>
      </c>
      <c r="J54" s="64">
        <f t="shared" si="7"/>
        <v>0</v>
      </c>
      <c r="K54" s="64">
        <f t="shared" si="8"/>
        <v>0</v>
      </c>
    </row>
    <row r="55" spans="1:11" s="61" customFormat="1" ht="31.5" outlineLevel="1" x14ac:dyDescent="0.25">
      <c r="A55" s="79"/>
      <c r="B55" s="82" t="s">
        <v>137</v>
      </c>
      <c r="C55" s="69" t="s">
        <v>158</v>
      </c>
      <c r="D55" s="81" t="s">
        <v>62</v>
      </c>
      <c r="E55" s="41">
        <v>356</v>
      </c>
      <c r="F55" s="80"/>
      <c r="G55" s="78"/>
      <c r="H55" s="62">
        <f t="shared" si="5"/>
        <v>0</v>
      </c>
      <c r="I55" s="64">
        <f t="shared" si="6"/>
        <v>0</v>
      </c>
      <c r="J55" s="64">
        <f t="shared" si="7"/>
        <v>0</v>
      </c>
      <c r="K55" s="64">
        <f t="shared" si="8"/>
        <v>0</v>
      </c>
    </row>
    <row r="56" spans="1:11" s="61" customFormat="1" ht="31.5" outlineLevel="1" x14ac:dyDescent="0.25">
      <c r="A56" s="79"/>
      <c r="B56" s="82" t="s">
        <v>138</v>
      </c>
      <c r="C56" s="69" t="s">
        <v>159</v>
      </c>
      <c r="D56" s="81" t="s">
        <v>62</v>
      </c>
      <c r="E56" s="41">
        <v>81</v>
      </c>
      <c r="F56" s="80"/>
      <c r="G56" s="78"/>
      <c r="H56" s="62">
        <f t="shared" si="5"/>
        <v>0</v>
      </c>
      <c r="I56" s="64">
        <f t="shared" si="6"/>
        <v>0</v>
      </c>
      <c r="J56" s="64">
        <f t="shared" si="7"/>
        <v>0</v>
      </c>
      <c r="K56" s="64">
        <f t="shared" si="8"/>
        <v>0</v>
      </c>
    </row>
    <row r="57" spans="1:11" s="61" customFormat="1" ht="31.5" outlineLevel="1" x14ac:dyDescent="0.25">
      <c r="A57" s="79"/>
      <c r="B57" s="82" t="s">
        <v>139</v>
      </c>
      <c r="C57" s="69" t="s">
        <v>160</v>
      </c>
      <c r="D57" s="81" t="s">
        <v>62</v>
      </c>
      <c r="E57" s="41">
        <v>454</v>
      </c>
      <c r="F57" s="80"/>
      <c r="G57" s="78"/>
      <c r="H57" s="62">
        <f t="shared" si="5"/>
        <v>0</v>
      </c>
      <c r="I57" s="64">
        <f t="shared" si="6"/>
        <v>0</v>
      </c>
      <c r="J57" s="64">
        <f t="shared" si="7"/>
        <v>0</v>
      </c>
      <c r="K57" s="64">
        <f t="shared" si="8"/>
        <v>0</v>
      </c>
    </row>
    <row r="58" spans="1:11" s="61" customFormat="1" ht="31.5" outlineLevel="1" x14ac:dyDescent="0.25">
      <c r="A58" s="79"/>
      <c r="B58" s="82" t="s">
        <v>140</v>
      </c>
      <c r="C58" s="69" t="s">
        <v>161</v>
      </c>
      <c r="D58" s="81" t="s">
        <v>62</v>
      </c>
      <c r="E58" s="41">
        <v>87</v>
      </c>
      <c r="F58" s="80"/>
      <c r="G58" s="78"/>
      <c r="H58" s="62">
        <f t="shared" si="5"/>
        <v>0</v>
      </c>
      <c r="I58" s="64">
        <f t="shared" si="6"/>
        <v>0</v>
      </c>
      <c r="J58" s="64">
        <f t="shared" si="7"/>
        <v>0</v>
      </c>
      <c r="K58" s="64">
        <f t="shared" si="8"/>
        <v>0</v>
      </c>
    </row>
    <row r="59" spans="1:11" s="61" customFormat="1" ht="31.5" outlineLevel="1" x14ac:dyDescent="0.25">
      <c r="A59" s="79"/>
      <c r="B59" s="82" t="s">
        <v>141</v>
      </c>
      <c r="C59" s="69" t="s">
        <v>162</v>
      </c>
      <c r="D59" s="81" t="s">
        <v>62</v>
      </c>
      <c r="E59" s="41">
        <v>65</v>
      </c>
      <c r="F59" s="80"/>
      <c r="G59" s="78"/>
      <c r="H59" s="62">
        <f t="shared" si="5"/>
        <v>0</v>
      </c>
      <c r="I59" s="64">
        <f t="shared" si="6"/>
        <v>0</v>
      </c>
      <c r="J59" s="64">
        <f t="shared" si="7"/>
        <v>0</v>
      </c>
      <c r="K59" s="64">
        <f t="shared" si="8"/>
        <v>0</v>
      </c>
    </row>
    <row r="60" spans="1:11" s="61" customFormat="1" ht="31.5" outlineLevel="1" x14ac:dyDescent="0.25">
      <c r="A60" s="79"/>
      <c r="B60" s="82" t="s">
        <v>142</v>
      </c>
      <c r="C60" s="69" t="s">
        <v>163</v>
      </c>
      <c r="D60" s="81" t="s">
        <v>62</v>
      </c>
      <c r="E60" s="41">
        <v>406</v>
      </c>
      <c r="F60" s="80"/>
      <c r="G60" s="78"/>
      <c r="H60" s="62">
        <f t="shared" si="5"/>
        <v>0</v>
      </c>
      <c r="I60" s="64">
        <f t="shared" si="6"/>
        <v>0</v>
      </c>
      <c r="J60" s="64">
        <f t="shared" si="7"/>
        <v>0</v>
      </c>
      <c r="K60" s="64">
        <f t="shared" si="8"/>
        <v>0</v>
      </c>
    </row>
    <row r="61" spans="1:11" s="61" customFormat="1" ht="31.5" outlineLevel="1" x14ac:dyDescent="0.25">
      <c r="A61" s="79"/>
      <c r="B61" s="82" t="s">
        <v>143</v>
      </c>
      <c r="C61" s="69" t="s">
        <v>164</v>
      </c>
      <c r="D61" s="81" t="s">
        <v>62</v>
      </c>
      <c r="E61" s="41">
        <v>414</v>
      </c>
      <c r="F61" s="80"/>
      <c r="G61" s="78"/>
      <c r="H61" s="62">
        <f t="shared" si="5"/>
        <v>0</v>
      </c>
      <c r="I61" s="64">
        <f t="shared" si="6"/>
        <v>0</v>
      </c>
      <c r="J61" s="64">
        <f t="shared" si="7"/>
        <v>0</v>
      </c>
      <c r="K61" s="64">
        <f t="shared" si="8"/>
        <v>0</v>
      </c>
    </row>
    <row r="62" spans="1:11" s="61" customFormat="1" ht="31.5" outlineLevel="1" x14ac:dyDescent="0.25">
      <c r="A62" s="79"/>
      <c r="B62" s="82" t="s">
        <v>144</v>
      </c>
      <c r="C62" s="69" t="s">
        <v>165</v>
      </c>
      <c r="D62" s="81" t="s">
        <v>62</v>
      </c>
      <c r="E62" s="41">
        <v>129</v>
      </c>
      <c r="F62" s="80"/>
      <c r="G62" s="78"/>
      <c r="H62" s="62">
        <f t="shared" si="5"/>
        <v>0</v>
      </c>
      <c r="I62" s="64">
        <f t="shared" si="6"/>
        <v>0</v>
      </c>
      <c r="J62" s="64">
        <f t="shared" si="7"/>
        <v>0</v>
      </c>
      <c r="K62" s="64">
        <f t="shared" si="8"/>
        <v>0</v>
      </c>
    </row>
    <row r="63" spans="1:11" s="61" customFormat="1" ht="31.5" outlineLevel="1" x14ac:dyDescent="0.25">
      <c r="A63" s="79"/>
      <c r="B63" s="82" t="s">
        <v>145</v>
      </c>
      <c r="C63" s="69" t="s">
        <v>166</v>
      </c>
      <c r="D63" s="81" t="s">
        <v>62</v>
      </c>
      <c r="E63" s="41">
        <v>184</v>
      </c>
      <c r="F63" s="80"/>
      <c r="G63" s="78"/>
      <c r="H63" s="62">
        <f t="shared" si="5"/>
        <v>0</v>
      </c>
      <c r="I63" s="64">
        <f t="shared" si="6"/>
        <v>0</v>
      </c>
      <c r="J63" s="64">
        <f t="shared" si="7"/>
        <v>0</v>
      </c>
      <c r="K63" s="64">
        <f t="shared" si="8"/>
        <v>0</v>
      </c>
    </row>
    <row r="64" spans="1:11" s="61" customFormat="1" ht="31.5" outlineLevel="1" x14ac:dyDescent="0.25">
      <c r="A64" s="79"/>
      <c r="B64" s="82" t="s">
        <v>146</v>
      </c>
      <c r="C64" s="69" t="s">
        <v>167</v>
      </c>
      <c r="D64" s="81" t="s">
        <v>62</v>
      </c>
      <c r="E64" s="41">
        <v>183</v>
      </c>
      <c r="F64" s="80"/>
      <c r="G64" s="78"/>
      <c r="H64" s="62">
        <f t="shared" si="5"/>
        <v>0</v>
      </c>
      <c r="I64" s="64">
        <f t="shared" si="6"/>
        <v>0</v>
      </c>
      <c r="J64" s="64">
        <f t="shared" si="7"/>
        <v>0</v>
      </c>
      <c r="K64" s="64">
        <f t="shared" si="8"/>
        <v>0</v>
      </c>
    </row>
    <row r="65" spans="1:15" s="61" customFormat="1" ht="31.5" outlineLevel="1" x14ac:dyDescent="0.25">
      <c r="A65" s="79"/>
      <c r="B65" s="82" t="s">
        <v>147</v>
      </c>
      <c r="C65" s="69" t="s">
        <v>168</v>
      </c>
      <c r="D65" s="81" t="s">
        <v>62</v>
      </c>
      <c r="E65" s="41">
        <v>111</v>
      </c>
      <c r="F65" s="80"/>
      <c r="G65" s="78"/>
      <c r="H65" s="62">
        <f t="shared" si="5"/>
        <v>0</v>
      </c>
      <c r="I65" s="64">
        <f t="shared" si="6"/>
        <v>0</v>
      </c>
      <c r="J65" s="64">
        <f t="shared" si="7"/>
        <v>0</v>
      </c>
      <c r="K65" s="64">
        <f t="shared" si="8"/>
        <v>0</v>
      </c>
    </row>
    <row r="66" spans="1:15" s="61" customFormat="1" ht="31.5" outlineLevel="1" x14ac:dyDescent="0.25">
      <c r="A66" s="79"/>
      <c r="B66" s="82" t="s">
        <v>148</v>
      </c>
      <c r="C66" s="69" t="s">
        <v>169</v>
      </c>
      <c r="D66" s="81" t="s">
        <v>62</v>
      </c>
      <c r="E66" s="41">
        <v>599</v>
      </c>
      <c r="F66" s="80"/>
      <c r="G66" s="78"/>
      <c r="H66" s="62">
        <f t="shared" si="5"/>
        <v>0</v>
      </c>
      <c r="I66" s="64">
        <f t="shared" si="6"/>
        <v>0</v>
      </c>
      <c r="J66" s="64">
        <f t="shared" si="7"/>
        <v>0</v>
      </c>
      <c r="K66" s="64">
        <f t="shared" si="8"/>
        <v>0</v>
      </c>
    </row>
    <row r="67" spans="1:15" s="61" customFormat="1" ht="31.5" outlineLevel="1" x14ac:dyDescent="0.25">
      <c r="A67" s="79"/>
      <c r="B67" s="82" t="s">
        <v>149</v>
      </c>
      <c r="C67" s="69" t="s">
        <v>170</v>
      </c>
      <c r="D67" s="81" t="s">
        <v>62</v>
      </c>
      <c r="E67" s="41">
        <v>139</v>
      </c>
      <c r="F67" s="80"/>
      <c r="G67" s="78"/>
      <c r="H67" s="62">
        <f t="shared" si="5"/>
        <v>0</v>
      </c>
      <c r="I67" s="64">
        <f t="shared" si="6"/>
        <v>0</v>
      </c>
      <c r="J67" s="64">
        <f t="shared" si="7"/>
        <v>0</v>
      </c>
      <c r="K67" s="64">
        <f t="shared" si="8"/>
        <v>0</v>
      </c>
    </row>
    <row r="68" spans="1:15" s="61" customFormat="1" ht="31.5" outlineLevel="1" x14ac:dyDescent="0.25">
      <c r="A68" s="79"/>
      <c r="B68" s="82" t="s">
        <v>150</v>
      </c>
      <c r="C68" s="69" t="s">
        <v>171</v>
      </c>
      <c r="D68" s="81" t="s">
        <v>62</v>
      </c>
      <c r="E68" s="41">
        <v>8000</v>
      </c>
      <c r="F68" s="80"/>
      <c r="G68" s="78"/>
      <c r="H68" s="62">
        <f t="shared" si="5"/>
        <v>0</v>
      </c>
      <c r="I68" s="64">
        <f t="shared" si="6"/>
        <v>0</v>
      </c>
      <c r="J68" s="64">
        <f t="shared" si="7"/>
        <v>0</v>
      </c>
      <c r="K68" s="64">
        <f t="shared" si="8"/>
        <v>0</v>
      </c>
    </row>
    <row r="69" spans="1:15" s="32" customFormat="1" x14ac:dyDescent="0.25">
      <c r="A69" s="60"/>
      <c r="B69" s="20"/>
      <c r="C69" s="77" t="s">
        <v>48</v>
      </c>
      <c r="D69" s="5"/>
      <c r="E69" s="41"/>
      <c r="F69" s="65"/>
      <c r="G69" s="64"/>
      <c r="H69" s="62"/>
      <c r="I69" s="63">
        <f>SUM(I39,I18)</f>
        <v>0</v>
      </c>
      <c r="J69" s="63">
        <f t="shared" ref="J69:K69" si="9">SUM(J39,J18)</f>
        <v>0</v>
      </c>
      <c r="K69" s="63">
        <f t="shared" si="9"/>
        <v>0</v>
      </c>
    </row>
    <row r="70" spans="1:15" s="32" customFormat="1" x14ac:dyDescent="0.25">
      <c r="A70" s="60"/>
      <c r="B70" s="20"/>
      <c r="C70" s="77" t="s">
        <v>47</v>
      </c>
      <c r="D70" s="5"/>
      <c r="E70" s="41"/>
      <c r="F70" s="65"/>
      <c r="G70" s="64"/>
      <c r="H70" s="62"/>
      <c r="I70" s="63"/>
      <c r="J70" s="63"/>
      <c r="K70" s="64">
        <f>ROUND(K69*20/120,2)</f>
        <v>0</v>
      </c>
    </row>
    <row r="71" spans="1:15" s="30" customFormat="1" x14ac:dyDescent="0.25">
      <c r="A71" s="115"/>
      <c r="B71" s="108" t="s">
        <v>94</v>
      </c>
      <c r="C71" s="109"/>
      <c r="D71" s="109"/>
      <c r="E71" s="109"/>
      <c r="F71" s="109"/>
      <c r="G71" s="109"/>
      <c r="H71" s="109"/>
      <c r="I71" s="109"/>
      <c r="J71" s="109"/>
      <c r="K71" s="109"/>
      <c r="N71" s="31"/>
      <c r="O71" s="31"/>
    </row>
    <row r="72" spans="1:15" x14ac:dyDescent="0.25">
      <c r="A72" s="116"/>
      <c r="B72" s="87" t="s">
        <v>16</v>
      </c>
      <c r="C72" s="88"/>
      <c r="D72" s="88"/>
      <c r="E72" s="88"/>
      <c r="F72" s="88"/>
      <c r="G72" s="88"/>
      <c r="H72" s="88"/>
      <c r="I72" s="88"/>
      <c r="J72" s="88"/>
      <c r="K72" s="88"/>
      <c r="N72" s="2"/>
      <c r="O72" s="2"/>
    </row>
    <row r="73" spans="1:15" ht="32.25" customHeight="1" x14ac:dyDescent="0.25">
      <c r="A73" s="116"/>
      <c r="B73" s="87" t="s">
        <v>18</v>
      </c>
      <c r="C73" s="88"/>
      <c r="D73" s="88"/>
      <c r="E73" s="88"/>
      <c r="F73" s="88"/>
      <c r="G73" s="88"/>
      <c r="H73" s="88"/>
      <c r="I73" s="88"/>
      <c r="J73" s="88"/>
      <c r="K73" s="88"/>
      <c r="N73" s="2"/>
      <c r="O73" s="2"/>
    </row>
    <row r="74" spans="1:15" ht="33.75" customHeight="1" x14ac:dyDescent="0.25">
      <c r="A74" s="116"/>
      <c r="B74" s="87" t="s">
        <v>95</v>
      </c>
      <c r="C74" s="88"/>
      <c r="D74" s="88"/>
      <c r="E74" s="88"/>
      <c r="F74" s="88"/>
      <c r="G74" s="88"/>
      <c r="H74" s="88"/>
      <c r="I74" s="88"/>
      <c r="J74" s="88"/>
      <c r="K74" s="88"/>
      <c r="N74" s="2"/>
      <c r="O74" s="2"/>
    </row>
    <row r="75" spans="1:15" ht="33" customHeight="1" x14ac:dyDescent="0.25">
      <c r="A75" s="116"/>
      <c r="B75" s="87" t="s">
        <v>19</v>
      </c>
      <c r="C75" s="88"/>
      <c r="D75" s="88"/>
      <c r="E75" s="88"/>
      <c r="F75" s="88"/>
      <c r="G75" s="88"/>
      <c r="H75" s="88"/>
      <c r="I75" s="88"/>
      <c r="J75" s="88"/>
      <c r="K75" s="88"/>
      <c r="N75" s="2"/>
      <c r="O75" s="2"/>
    </row>
    <row r="76" spans="1:15" ht="32.25" customHeight="1" x14ac:dyDescent="0.25">
      <c r="A76" s="116"/>
      <c r="B76" s="87" t="s">
        <v>96</v>
      </c>
      <c r="C76" s="88"/>
      <c r="D76" s="88"/>
      <c r="E76" s="88"/>
      <c r="F76" s="88"/>
      <c r="G76" s="88"/>
      <c r="H76" s="88"/>
      <c r="I76" s="88"/>
      <c r="J76" s="88"/>
      <c r="K76" s="88"/>
      <c r="N76" s="2"/>
      <c r="O76" s="2"/>
    </row>
    <row r="77" spans="1:15" x14ac:dyDescent="0.25">
      <c r="A77" s="116"/>
      <c r="B77" s="87" t="s">
        <v>172</v>
      </c>
      <c r="C77" s="88"/>
      <c r="D77" s="88"/>
      <c r="E77" s="88"/>
      <c r="F77" s="88"/>
      <c r="G77" s="88"/>
      <c r="H77" s="88"/>
      <c r="I77" s="88"/>
      <c r="J77" s="88"/>
      <c r="K77" s="88"/>
      <c r="N77" s="2"/>
      <c r="O77" s="2"/>
    </row>
    <row r="78" spans="1:15" x14ac:dyDescent="0.25">
      <c r="A78" s="116"/>
      <c r="B78" s="117" t="s">
        <v>30</v>
      </c>
      <c r="C78" s="118"/>
      <c r="D78" s="118"/>
      <c r="E78" s="118"/>
      <c r="F78" s="118"/>
      <c r="G78" s="118"/>
      <c r="H78" s="118"/>
      <c r="I78" s="118"/>
      <c r="J78" s="118"/>
      <c r="K78" s="118"/>
      <c r="N78" s="2"/>
      <c r="O78" s="2"/>
    </row>
    <row r="79" spans="1:15" ht="44.25" customHeight="1" x14ac:dyDescent="0.25">
      <c r="A79" s="116"/>
      <c r="B79" s="87" t="s">
        <v>61</v>
      </c>
      <c r="C79" s="88"/>
      <c r="D79" s="88"/>
      <c r="E79" s="88"/>
      <c r="F79" s="88"/>
      <c r="G79" s="88"/>
      <c r="H79" s="88"/>
      <c r="I79" s="88"/>
      <c r="J79" s="88"/>
      <c r="K79" s="88"/>
      <c r="N79" s="2"/>
      <c r="O79" s="2"/>
    </row>
    <row r="80" spans="1:15" x14ac:dyDescent="0.25">
      <c r="A80" s="116"/>
      <c r="B80" s="117" t="s">
        <v>20</v>
      </c>
      <c r="C80" s="118"/>
      <c r="D80" s="118"/>
      <c r="E80" s="118"/>
      <c r="F80" s="118"/>
      <c r="G80" s="118"/>
      <c r="H80" s="118"/>
      <c r="I80" s="118"/>
      <c r="J80" s="118"/>
      <c r="K80" s="118"/>
      <c r="N80" s="2"/>
      <c r="O80" s="2"/>
    </row>
    <row r="81" spans="1:15" ht="32.25" customHeight="1" x14ac:dyDescent="0.25">
      <c r="A81" s="116"/>
      <c r="B81" s="87" t="s">
        <v>21</v>
      </c>
      <c r="C81" s="88"/>
      <c r="D81" s="88"/>
      <c r="E81" s="88"/>
      <c r="F81" s="88"/>
      <c r="G81" s="88"/>
      <c r="H81" s="88"/>
      <c r="I81" s="88"/>
      <c r="J81" s="88"/>
      <c r="K81" s="88"/>
      <c r="N81" s="2"/>
      <c r="O81" s="2"/>
    </row>
    <row r="82" spans="1:15" ht="48.75" customHeight="1" x14ac:dyDescent="0.25">
      <c r="A82" s="116"/>
      <c r="B82" s="87" t="s">
        <v>31</v>
      </c>
      <c r="C82" s="88"/>
      <c r="D82" s="88"/>
      <c r="E82" s="88"/>
      <c r="F82" s="88"/>
      <c r="G82" s="88"/>
      <c r="H82" s="88"/>
      <c r="I82" s="88"/>
      <c r="J82" s="88"/>
      <c r="K82" s="88"/>
      <c r="N82" s="2"/>
      <c r="O82" s="2"/>
    </row>
    <row r="83" spans="1:15" x14ac:dyDescent="0.25">
      <c r="A83" s="28"/>
      <c r="B83" s="29" t="s">
        <v>22</v>
      </c>
      <c r="C83" s="70"/>
      <c r="D83" s="27"/>
      <c r="E83" s="43"/>
      <c r="F83" s="22"/>
      <c r="G83" s="22"/>
      <c r="H83" s="22"/>
      <c r="I83" s="22"/>
      <c r="J83" s="22"/>
      <c r="K83" s="22"/>
      <c r="N83" s="2"/>
      <c r="O83" s="2"/>
    </row>
    <row r="84" spans="1:15" x14ac:dyDescent="0.25">
      <c r="A84" s="25">
        <v>1</v>
      </c>
      <c r="B84" s="99" t="s">
        <v>15</v>
      </c>
      <c r="C84" s="99"/>
      <c r="D84" s="99"/>
      <c r="E84" s="43"/>
      <c r="F84" s="22"/>
      <c r="G84" s="22"/>
      <c r="H84" s="22"/>
      <c r="I84" s="22"/>
      <c r="J84" s="22"/>
      <c r="K84" s="22"/>
      <c r="N84" s="2"/>
      <c r="O84" s="2"/>
    </row>
    <row r="85" spans="1:15" x14ac:dyDescent="0.25">
      <c r="A85" s="25">
        <v>2</v>
      </c>
      <c r="B85" s="24" t="s">
        <v>14</v>
      </c>
      <c r="C85" s="71"/>
      <c r="D85" s="26"/>
      <c r="E85" s="43"/>
      <c r="F85" s="22"/>
      <c r="G85" s="22"/>
      <c r="H85" s="22"/>
      <c r="I85" s="22"/>
      <c r="J85" s="22"/>
      <c r="K85" s="22"/>
      <c r="N85" s="2"/>
      <c r="O85" s="2"/>
    </row>
    <row r="86" spans="1:15" x14ac:dyDescent="0.25">
      <c r="A86" s="25">
        <v>3</v>
      </c>
      <c r="B86" s="24" t="s">
        <v>13</v>
      </c>
      <c r="C86" s="71"/>
      <c r="D86" s="26"/>
      <c r="E86" s="43"/>
      <c r="F86" s="22"/>
      <c r="G86" s="22"/>
      <c r="H86" s="22"/>
      <c r="I86" s="22"/>
      <c r="J86" s="22"/>
      <c r="K86" s="22"/>
      <c r="N86" s="2"/>
      <c r="O86" s="2"/>
    </row>
    <row r="87" spans="1:15" x14ac:dyDescent="0.25">
      <c r="A87" s="25">
        <v>4</v>
      </c>
      <c r="B87" s="24" t="s">
        <v>23</v>
      </c>
      <c r="C87" s="71"/>
      <c r="D87" s="26"/>
      <c r="E87" s="43"/>
      <c r="F87" s="22"/>
      <c r="G87" s="22"/>
      <c r="H87" s="22"/>
      <c r="I87" s="22"/>
      <c r="J87" s="22"/>
      <c r="K87" s="22"/>
      <c r="N87" s="2"/>
      <c r="O87" s="2"/>
    </row>
    <row r="88" spans="1:15" x14ac:dyDescent="0.25">
      <c r="A88" s="25">
        <v>5</v>
      </c>
      <c r="B88" s="24" t="s">
        <v>24</v>
      </c>
      <c r="C88" s="71"/>
      <c r="D88" s="26"/>
      <c r="E88" s="43"/>
      <c r="F88" s="22"/>
      <c r="G88" s="22"/>
      <c r="H88" s="22"/>
      <c r="I88" s="22"/>
      <c r="J88" s="22"/>
      <c r="K88" s="22"/>
      <c r="N88" s="2"/>
      <c r="O88" s="2"/>
    </row>
    <row r="89" spans="1:15" x14ac:dyDescent="0.25">
      <c r="A89" s="25">
        <v>6</v>
      </c>
      <c r="B89" s="24" t="s">
        <v>25</v>
      </c>
      <c r="C89" s="71"/>
      <c r="D89" s="26"/>
      <c r="E89" s="43"/>
      <c r="F89" s="22"/>
      <c r="G89" s="22"/>
      <c r="H89" s="22"/>
      <c r="I89" s="22"/>
      <c r="J89" s="22"/>
      <c r="K89" s="22"/>
      <c r="N89" s="2"/>
      <c r="O89" s="2"/>
    </row>
    <row r="90" spans="1:15" x14ac:dyDescent="0.25">
      <c r="A90" s="25">
        <v>7</v>
      </c>
      <c r="B90" s="24" t="s">
        <v>26</v>
      </c>
      <c r="C90" s="71"/>
      <c r="D90" s="26"/>
      <c r="E90" s="43"/>
      <c r="F90" s="22"/>
      <c r="G90" s="22"/>
      <c r="H90" s="22"/>
      <c r="I90" s="22"/>
      <c r="J90" s="22"/>
      <c r="K90" s="22"/>
      <c r="N90" s="2"/>
      <c r="O90" s="2"/>
    </row>
    <row r="91" spans="1:15" x14ac:dyDescent="0.25">
      <c r="A91" s="25">
        <v>8</v>
      </c>
      <c r="B91" s="24" t="s">
        <v>27</v>
      </c>
      <c r="C91" s="71"/>
      <c r="D91" s="26"/>
      <c r="E91" s="43"/>
      <c r="F91" s="22"/>
      <c r="G91" s="22"/>
      <c r="H91" s="22"/>
      <c r="I91" s="22"/>
      <c r="J91" s="22"/>
      <c r="K91" s="22"/>
      <c r="N91" s="2"/>
      <c r="O91" s="2"/>
    </row>
    <row r="92" spans="1:15" x14ac:dyDescent="0.25">
      <c r="A92" s="25">
        <v>9</v>
      </c>
      <c r="B92" s="24" t="s">
        <v>28</v>
      </c>
      <c r="C92" s="71"/>
      <c r="D92" s="26"/>
      <c r="E92" s="43"/>
      <c r="F92" s="22"/>
      <c r="G92" s="22"/>
      <c r="H92" s="22"/>
      <c r="I92" s="22"/>
      <c r="J92" s="22"/>
      <c r="K92" s="22"/>
      <c r="N92" s="2"/>
      <c r="O92" s="2"/>
    </row>
    <row r="93" spans="1:15" x14ac:dyDescent="0.25">
      <c r="A93" s="25">
        <v>10</v>
      </c>
      <c r="B93" s="24" t="s">
        <v>29</v>
      </c>
      <c r="C93" s="72"/>
      <c r="D93" s="23"/>
      <c r="E93" s="43"/>
      <c r="F93" s="22"/>
      <c r="G93" s="22"/>
      <c r="H93" s="22"/>
      <c r="I93" s="22"/>
      <c r="J93" s="22"/>
      <c r="K93" s="22"/>
      <c r="N93" s="2"/>
      <c r="O93" s="2"/>
    </row>
    <row r="94" spans="1:15" x14ac:dyDescent="0.25">
      <c r="A94" s="25">
        <v>11</v>
      </c>
      <c r="B94" s="24" t="s">
        <v>49</v>
      </c>
      <c r="C94" s="72"/>
      <c r="D94" s="23"/>
      <c r="E94" s="43"/>
      <c r="F94" s="22"/>
      <c r="G94" s="22"/>
      <c r="H94" s="22"/>
      <c r="I94" s="22"/>
      <c r="J94" s="22"/>
      <c r="K94" s="22"/>
      <c r="N94" s="2"/>
      <c r="O94" s="2"/>
    </row>
    <row r="95" spans="1:15" ht="15.75" customHeight="1" x14ac:dyDescent="0.25">
      <c r="A95" s="25">
        <v>12</v>
      </c>
      <c r="B95" s="24" t="s">
        <v>17</v>
      </c>
      <c r="C95" s="72"/>
      <c r="D95" s="23"/>
      <c r="E95" s="43"/>
      <c r="F95" s="22"/>
      <c r="G95" s="22"/>
      <c r="H95" s="22"/>
      <c r="I95" s="22"/>
      <c r="J95" s="22"/>
      <c r="K95" s="22"/>
    </row>
    <row r="96" spans="1:15" s="21" customFormat="1" x14ac:dyDescent="0.25">
      <c r="A96" s="19"/>
      <c r="B96" s="18"/>
      <c r="C96" s="73"/>
      <c r="D96" s="17"/>
      <c r="E96" s="43"/>
      <c r="F96" s="22"/>
      <c r="G96" s="22"/>
      <c r="H96" s="22"/>
      <c r="I96" s="22"/>
      <c r="J96" s="22"/>
      <c r="K96" s="22"/>
    </row>
    <row r="97" spans="1:12" s="55" customFormat="1" ht="18" customHeight="1" x14ac:dyDescent="0.25">
      <c r="A97" s="51" t="s">
        <v>32</v>
      </c>
      <c r="B97" s="52"/>
      <c r="C97" s="53"/>
      <c r="D97" s="54"/>
      <c r="E97" s="42"/>
      <c r="F97" s="22"/>
      <c r="G97" s="22"/>
      <c r="H97" s="22"/>
      <c r="I97" s="22"/>
      <c r="J97" s="22"/>
      <c r="K97" s="22"/>
    </row>
    <row r="98" spans="1:12" s="30" customFormat="1" ht="12" customHeight="1" x14ac:dyDescent="0.25">
      <c r="A98" s="46"/>
      <c r="B98" s="47"/>
      <c r="C98" s="74"/>
      <c r="D98" s="17"/>
      <c r="E98" s="43"/>
      <c r="F98" s="22"/>
      <c r="G98" s="22"/>
      <c r="H98" s="22"/>
      <c r="I98" s="22"/>
      <c r="J98" s="22"/>
      <c r="K98" s="22"/>
    </row>
    <row r="99" spans="1:12" s="49" customFormat="1" ht="15" customHeight="1" x14ac:dyDescent="0.2">
      <c r="A99" s="48" t="s">
        <v>37</v>
      </c>
      <c r="B99" s="48"/>
      <c r="C99" s="75"/>
      <c r="D99" s="48"/>
      <c r="E99" s="48"/>
      <c r="F99" s="48"/>
      <c r="G99" s="48"/>
      <c r="H99" s="48"/>
      <c r="I99" s="48"/>
      <c r="J99" s="48"/>
      <c r="K99" s="48"/>
      <c r="L99" s="56"/>
    </row>
    <row r="100" spans="1:12" s="49" customFormat="1" ht="12.75" customHeight="1" x14ac:dyDescent="0.2">
      <c r="A100" s="50"/>
      <c r="B100" s="85" t="s">
        <v>38</v>
      </c>
      <c r="C100" s="86"/>
      <c r="D100" s="84"/>
      <c r="E100" s="84"/>
      <c r="F100" s="84"/>
      <c r="G100" s="84"/>
      <c r="H100" s="84"/>
      <c r="I100" s="84"/>
      <c r="J100" s="84"/>
      <c r="K100" s="84"/>
      <c r="L100" s="57"/>
    </row>
    <row r="101" spans="1:12" s="49" customFormat="1" ht="12.75" x14ac:dyDescent="0.2">
      <c r="A101" s="50"/>
      <c r="B101" s="85" t="s">
        <v>39</v>
      </c>
      <c r="C101" s="86"/>
      <c r="D101" s="89"/>
      <c r="E101" s="89"/>
      <c r="F101" s="89"/>
      <c r="G101" s="89"/>
      <c r="H101" s="89"/>
      <c r="I101" s="89"/>
      <c r="J101" s="89"/>
      <c r="K101" s="89"/>
      <c r="L101" s="58"/>
    </row>
    <row r="102" spans="1:12" s="49" customFormat="1" ht="12.75" x14ac:dyDescent="0.2">
      <c r="A102" s="50"/>
      <c r="B102" s="92" t="s">
        <v>40</v>
      </c>
      <c r="C102" s="93"/>
      <c r="D102" s="84"/>
      <c r="E102" s="84"/>
      <c r="F102" s="84"/>
      <c r="G102" s="84"/>
      <c r="H102" s="84"/>
      <c r="I102" s="84"/>
      <c r="J102" s="84"/>
      <c r="K102" s="84"/>
      <c r="L102" s="57"/>
    </row>
    <row r="103" spans="1:12" s="49" customFormat="1" ht="12.75" x14ac:dyDescent="0.2">
      <c r="A103" s="50"/>
      <c r="B103" s="92" t="s">
        <v>41</v>
      </c>
      <c r="C103" s="93"/>
      <c r="D103" s="84"/>
      <c r="E103" s="84"/>
      <c r="F103" s="84"/>
      <c r="G103" s="84"/>
      <c r="H103" s="84"/>
      <c r="I103" s="84"/>
      <c r="J103" s="84"/>
      <c r="K103" s="84"/>
      <c r="L103" s="57"/>
    </row>
    <row r="104" spans="1:12" s="49" customFormat="1" ht="12.75" customHeight="1" x14ac:dyDescent="0.2">
      <c r="A104" s="50"/>
      <c r="B104" s="90" t="s">
        <v>42</v>
      </c>
      <c r="C104" s="91"/>
      <c r="D104" s="89" t="s">
        <v>173</v>
      </c>
      <c r="E104" s="89"/>
      <c r="F104" s="89"/>
      <c r="G104" s="89"/>
      <c r="H104" s="89"/>
      <c r="I104" s="89"/>
      <c r="J104" s="89"/>
      <c r="K104" s="89"/>
      <c r="L104" s="58"/>
    </row>
    <row r="105" spans="1:12" s="49" customFormat="1" ht="12.75" customHeight="1" x14ac:dyDescent="0.2">
      <c r="A105" s="50"/>
      <c r="B105" s="85" t="s">
        <v>43</v>
      </c>
      <c r="C105" s="86"/>
      <c r="D105" s="84" t="s">
        <v>174</v>
      </c>
      <c r="E105" s="84"/>
      <c r="F105" s="84"/>
      <c r="G105" s="84"/>
      <c r="H105" s="84"/>
      <c r="I105" s="84"/>
      <c r="J105" s="84"/>
      <c r="K105" s="84"/>
      <c r="L105" s="57"/>
    </row>
    <row r="106" spans="1:12" s="49" customFormat="1" ht="12.75" x14ac:dyDescent="0.2">
      <c r="A106" s="50"/>
      <c r="B106" s="85" t="s">
        <v>44</v>
      </c>
      <c r="C106" s="86"/>
      <c r="D106" s="141">
        <v>60</v>
      </c>
      <c r="E106" s="141"/>
      <c r="F106" s="141"/>
      <c r="G106" s="141"/>
      <c r="H106" s="141"/>
      <c r="I106" s="141"/>
      <c r="J106" s="141"/>
      <c r="K106" s="141"/>
      <c r="L106" s="59"/>
    </row>
    <row r="107" spans="1:12" s="49" customFormat="1" ht="12.75" customHeight="1" x14ac:dyDescent="0.2">
      <c r="A107" s="50"/>
      <c r="B107" s="85" t="s">
        <v>45</v>
      </c>
      <c r="C107" s="86"/>
      <c r="D107" s="84" t="s">
        <v>175</v>
      </c>
      <c r="E107" s="84"/>
      <c r="F107" s="84"/>
      <c r="G107" s="84"/>
      <c r="H107" s="84"/>
      <c r="I107" s="84"/>
      <c r="J107" s="84"/>
      <c r="K107" s="84"/>
      <c r="L107" s="59"/>
    </row>
    <row r="108" spans="1:12" s="49" customFormat="1" ht="12.75" customHeight="1" x14ac:dyDescent="0.2">
      <c r="A108" s="50"/>
      <c r="B108" s="90" t="s">
        <v>51</v>
      </c>
      <c r="C108" s="98"/>
      <c r="D108" s="84"/>
      <c r="E108" s="84"/>
      <c r="F108" s="84"/>
      <c r="G108" s="84"/>
      <c r="H108" s="84"/>
      <c r="I108" s="84"/>
      <c r="J108" s="84"/>
      <c r="K108" s="84"/>
      <c r="L108" s="59"/>
    </row>
    <row r="109" spans="1:12" s="49" customFormat="1" ht="12.75" customHeight="1" x14ac:dyDescent="0.2">
      <c r="A109" s="50"/>
      <c r="B109" s="90" t="s">
        <v>52</v>
      </c>
      <c r="C109" s="91"/>
      <c r="D109" s="84"/>
      <c r="E109" s="84"/>
      <c r="F109" s="84"/>
      <c r="G109" s="84"/>
      <c r="H109" s="84"/>
      <c r="I109" s="84"/>
      <c r="J109" s="84"/>
      <c r="K109" s="84"/>
      <c r="L109" s="59"/>
    </row>
    <row r="110" spans="1:12" ht="15.75" customHeight="1" x14ac:dyDescent="0.25">
      <c r="A110" s="95" t="s">
        <v>50</v>
      </c>
      <c r="B110" s="95"/>
      <c r="C110" s="95"/>
      <c r="D110" s="95"/>
      <c r="E110" s="95"/>
      <c r="F110" s="95"/>
      <c r="G110" s="95"/>
      <c r="H110" s="95"/>
      <c r="I110" s="95"/>
      <c r="J110" s="95"/>
      <c r="K110" s="95"/>
      <c r="L110" s="13"/>
    </row>
    <row r="111" spans="1:12" x14ac:dyDescent="0.25">
      <c r="A111" s="95"/>
      <c r="B111" s="95"/>
      <c r="C111" s="95"/>
      <c r="D111" s="95"/>
      <c r="E111" s="95"/>
      <c r="F111" s="95"/>
      <c r="G111" s="95"/>
      <c r="H111" s="95"/>
      <c r="I111" s="95"/>
      <c r="J111" s="95"/>
      <c r="K111" s="95"/>
      <c r="L111" s="13"/>
    </row>
    <row r="112" spans="1:12" x14ac:dyDescent="0.25">
      <c r="A112" s="95"/>
      <c r="B112" s="95"/>
      <c r="C112" s="95"/>
      <c r="D112" s="95"/>
      <c r="E112" s="95"/>
      <c r="F112" s="95"/>
      <c r="G112" s="95"/>
      <c r="H112" s="95"/>
      <c r="I112" s="95"/>
      <c r="J112" s="95"/>
      <c r="K112" s="95"/>
      <c r="L112" s="13"/>
    </row>
    <row r="113" spans="1:12" x14ac:dyDescent="0.25">
      <c r="A113" s="95"/>
      <c r="B113" s="95"/>
      <c r="C113" s="95"/>
      <c r="D113" s="95"/>
      <c r="E113" s="95"/>
      <c r="F113" s="95"/>
      <c r="G113" s="95"/>
      <c r="H113" s="95"/>
      <c r="I113" s="95"/>
      <c r="J113" s="95"/>
      <c r="K113" s="95"/>
      <c r="L113" s="13"/>
    </row>
    <row r="114" spans="1:12" x14ac:dyDescent="0.25">
      <c r="A114" s="12"/>
      <c r="B114" s="12"/>
      <c r="C114" s="76"/>
      <c r="D114" s="14"/>
      <c r="E114" s="44"/>
      <c r="F114" s="13"/>
      <c r="G114" s="13"/>
      <c r="H114" s="13"/>
      <c r="I114" s="13"/>
      <c r="J114" s="13"/>
      <c r="K114" s="13"/>
      <c r="L114" s="13"/>
    </row>
    <row r="115" spans="1:12" x14ac:dyDescent="0.25">
      <c r="B115" s="96" t="s">
        <v>12</v>
      </c>
      <c r="C115" s="96"/>
      <c r="D115" s="97" t="s">
        <v>11</v>
      </c>
      <c r="E115" s="97"/>
      <c r="F115" s="97"/>
      <c r="G115" s="97"/>
      <c r="H115" s="97"/>
      <c r="I115" s="97"/>
      <c r="J115" s="97"/>
      <c r="K115" s="97"/>
    </row>
    <row r="116" spans="1:12" x14ac:dyDescent="0.25">
      <c r="B116" s="94" t="s">
        <v>33</v>
      </c>
      <c r="C116" s="94"/>
      <c r="D116" s="94" t="s">
        <v>10</v>
      </c>
      <c r="E116" s="94"/>
      <c r="F116" s="94"/>
      <c r="G116" s="94"/>
      <c r="H116" s="16"/>
      <c r="I116" s="15"/>
      <c r="J116" s="15"/>
      <c r="K116" s="15"/>
    </row>
  </sheetData>
  <mergeCells count="66">
    <mergeCell ref="A3:H3"/>
    <mergeCell ref="A9:B9"/>
    <mergeCell ref="D8:F8"/>
    <mergeCell ref="D9:F9"/>
    <mergeCell ref="G14:K14"/>
    <mergeCell ref="D10:F10"/>
    <mergeCell ref="I16:K16"/>
    <mergeCell ref="A71:A82"/>
    <mergeCell ref="B80:K80"/>
    <mergeCell ref="B76:K76"/>
    <mergeCell ref="B78:K78"/>
    <mergeCell ref="A16:A17"/>
    <mergeCell ref="F16:H16"/>
    <mergeCell ref="B73:K73"/>
    <mergeCell ref="E16:E17"/>
    <mergeCell ref="D16:D17"/>
    <mergeCell ref="C16:C17"/>
    <mergeCell ref="B16:B17"/>
    <mergeCell ref="D11:F11"/>
    <mergeCell ref="A4:G4"/>
    <mergeCell ref="C6:D6"/>
    <mergeCell ref="G12:K12"/>
    <mergeCell ref="G13:K13"/>
    <mergeCell ref="B101:C101"/>
    <mergeCell ref="B82:K82"/>
    <mergeCell ref="B84:D84"/>
    <mergeCell ref="D15:F15"/>
    <mergeCell ref="G8:K8"/>
    <mergeCell ref="G9:K9"/>
    <mergeCell ref="G15:K15"/>
    <mergeCell ref="D12:F12"/>
    <mergeCell ref="D13:F13"/>
    <mergeCell ref="D14:F14"/>
    <mergeCell ref="G10:K10"/>
    <mergeCell ref="G11:K11"/>
    <mergeCell ref="D101:K101"/>
    <mergeCell ref="B81:K81"/>
    <mergeCell ref="B79:K79"/>
    <mergeCell ref="B72:K72"/>
    <mergeCell ref="B107:C107"/>
    <mergeCell ref="D105:K105"/>
    <mergeCell ref="D106:K106"/>
    <mergeCell ref="D107:K107"/>
    <mergeCell ref="B116:C116"/>
    <mergeCell ref="D116:G116"/>
    <mergeCell ref="B105:C105"/>
    <mergeCell ref="A110:K113"/>
    <mergeCell ref="B115:C115"/>
    <mergeCell ref="D115:K115"/>
    <mergeCell ref="B108:C108"/>
    <mergeCell ref="B109:C109"/>
    <mergeCell ref="D108:K108"/>
    <mergeCell ref="D109:K109"/>
    <mergeCell ref="D104:K104"/>
    <mergeCell ref="D102:K102"/>
    <mergeCell ref="D103:K103"/>
    <mergeCell ref="B106:C106"/>
    <mergeCell ref="B104:C104"/>
    <mergeCell ref="B102:C102"/>
    <mergeCell ref="B103:C103"/>
    <mergeCell ref="D100:K100"/>
    <mergeCell ref="B100:C100"/>
    <mergeCell ref="B77:K77"/>
    <mergeCell ref="B74:K74"/>
    <mergeCell ref="B75:K75"/>
    <mergeCell ref="B71:K71"/>
  </mergeCells>
  <pageMargins left="0.23622047244094491" right="0.23622047244094491" top="0.74803149606299213" bottom="0.74803149606299213" header="0.31496062992125984" footer="0.31496062992125984"/>
  <pageSetup paperSize="9" scale="4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Подпорные стены</vt:lpstr>
      <vt:lpstr>'Подпорные стены'!Заголовки_для_печати</vt:lpstr>
      <vt:lpstr>'Подпорные стены'!Область_печати</vt:lpstr>
    </vt:vector>
  </TitlesOfParts>
  <Company>Эталон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Дмитрий Кашинский</dc:creator>
  <cp:lastModifiedBy>Торова Татьяна Александровна</cp:lastModifiedBy>
  <cp:lastPrinted>2024-06-13T11:40:22Z</cp:lastPrinted>
  <dcterms:created xsi:type="dcterms:W3CDTF">2012-02-18T10:18:33Z</dcterms:created>
  <dcterms:modified xsi:type="dcterms:W3CDTF">2025-05-13T07:33:19Z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